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9645" windowHeight="5475" tabRatio="601" activeTab="0"/>
  </bookViews>
  <sheets>
    <sheet name="consol PL-3-2001" sheetId="1" r:id="rId1"/>
    <sheet name="consol BS-3-2001" sheetId="2" r:id="rId2"/>
  </sheets>
  <externalReferences>
    <externalReference r:id="rId5"/>
    <externalReference r:id="rId6"/>
  </externalReferences>
  <definedNames>
    <definedName name="_xlnm.Print_Area" localSheetId="1">'consol BS-3-2001'!#REF!</definedName>
    <definedName name="_xlnm.Print_Area" localSheetId="0">'consol PL-3-2001'!$A$1:$H$49</definedName>
    <definedName name="Print_Area_MI" localSheetId="1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<sst xmlns="http://schemas.openxmlformats.org/spreadsheetml/2006/main" count="136" uniqueCount="113">
  <si>
    <t>UNAUDITED QUARTERLY REPORT ON CONSOLIDATED RESULTS</t>
  </si>
  <si>
    <t>FOR THE FINANCIAL QUARTER ENDED 31ST MARCH 2001</t>
  </si>
  <si>
    <t>CONSOLIDATED INCOME STATEMENT</t>
  </si>
  <si>
    <t>INDIVIDUAL QUARTER</t>
  </si>
  <si>
    <t>CUMULATIVE QUARTER</t>
  </si>
  <si>
    <t xml:space="preserve">Current </t>
  </si>
  <si>
    <t>Preceding Year</t>
  </si>
  <si>
    <t>Cumulative</t>
  </si>
  <si>
    <t>Year</t>
  </si>
  <si>
    <t>Corresponding</t>
  </si>
  <si>
    <t>Current</t>
  </si>
  <si>
    <t>Quarter</t>
  </si>
  <si>
    <t xml:space="preserve"> Quarter</t>
  </si>
  <si>
    <t>To Date</t>
  </si>
  <si>
    <t>Period</t>
  </si>
  <si>
    <t>31/03/2001</t>
  </si>
  <si>
    <t>31/03/2000</t>
  </si>
  <si>
    <t>RM'000</t>
  </si>
  <si>
    <t>Sep'00</t>
  </si>
  <si>
    <t>Dec'00</t>
  </si>
  <si>
    <t>31/03/00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</si>
  <si>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</si>
  <si>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</si>
  <si>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</si>
  <si>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</si>
  <si>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</si>
  <si>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</si>
  <si>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</si>
  <si>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</si>
  <si>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</si>
  <si>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</si>
  <si>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</si>
  <si>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</si>
  <si>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</si>
  <si>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</si>
  <si>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</si>
  <si>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</t>
  </si>
  <si>
    <t>interest on borrowings, depreciation</t>
  </si>
  <si>
    <t>and amortisation and exceptional items</t>
  </si>
  <si>
    <t xml:space="preserve"> but  before income tax, minority 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</si>
  <si>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</si>
  <si>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</si>
  <si>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</si>
  <si>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</si>
  <si>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</si>
  <si>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</si>
  <si>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</si>
  <si>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</si>
  <si>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i)    Profit/(loss) after taxation</t>
  </si>
  <si>
    <t xml:space="preserve">      before deducting minority interests</t>
  </si>
  <si>
    <t>ii)   Minority interests</t>
  </si>
  <si>
    <t>(j)</t>
  </si>
  <si>
    <t>Profit/(loss) after taxation attributable</t>
  </si>
  <si>
    <t>to members of the company</t>
  </si>
  <si>
    <t>(k)</t>
  </si>
  <si>
    <t>i)    Extraordinary items</t>
  </si>
  <si>
    <t xml:space="preserve"> </t>
  </si>
  <si>
    <t>ii)   Less minority interests</t>
  </si>
  <si>
    <t>iii)  Extraordinary items attributable</t>
  </si>
  <si>
    <t xml:space="preserve">      to members of the company</t>
  </si>
  <si>
    <t>(l)</t>
  </si>
  <si>
    <t>Profit/(loss) after taxation and extraordinary items</t>
  </si>
  <si>
    <t>attributable to members of the company</t>
  </si>
  <si>
    <t>Earnings per share based</t>
  </si>
  <si>
    <t>on 2(j) above after deducting</t>
  </si>
  <si>
    <t>Jun'00</t>
  </si>
  <si>
    <t>Jun'99</t>
  </si>
  <si>
    <t>any provision for preference dividends, if any :</t>
  </si>
  <si>
    <t>i)    Basic (based on 700,458,418 ordinary shares - sen)</t>
  </si>
  <si>
    <t xml:space="preserve">ii)   Fully diluted (based on 770,500,740 ordinary </t>
  </si>
  <si>
    <t xml:space="preserve">      shares - sen)</t>
  </si>
  <si>
    <t>HONG LEONG PROPERTIES BERHAD</t>
  </si>
  <si>
    <t>CONSOLIDATED BALANCE SHEET</t>
  </si>
  <si>
    <t>UNAUDITED</t>
  </si>
  <si>
    <t>AUDITED</t>
  </si>
  <si>
    <t>AS AT</t>
  </si>
  <si>
    <t>END OF</t>
  </si>
  <si>
    <t>PRECEDING</t>
  </si>
  <si>
    <t>CURRENT</t>
  </si>
  <si>
    <t>FINANCIAL</t>
  </si>
  <si>
    <t>QUARTER</t>
  </si>
  <si>
    <t>YEAR END</t>
  </si>
  <si>
    <t>30/06/2000</t>
  </si>
  <si>
    <t>Fixed Assets</t>
  </si>
  <si>
    <t>Investment Properties</t>
  </si>
  <si>
    <t>Land Held for Development</t>
  </si>
  <si>
    <t>Investment in Associated Companies</t>
  </si>
  <si>
    <t>Investment in Joint Ventures</t>
  </si>
  <si>
    <t>Current Assets</t>
  </si>
  <si>
    <t xml:space="preserve">Stocks </t>
  </si>
  <si>
    <t>Investments</t>
  </si>
  <si>
    <t>Development Properties</t>
  </si>
  <si>
    <t>Trade Debtors</t>
  </si>
  <si>
    <t>Other Debtors, Deposits &amp; Prepayments</t>
  </si>
  <si>
    <t>Related companies</t>
  </si>
  <si>
    <t>Deposit with licensed banks</t>
  </si>
  <si>
    <t>Cash and bank balances</t>
  </si>
  <si>
    <t>Current Liabilities</t>
  </si>
  <si>
    <t>Trade Creditors</t>
  </si>
  <si>
    <t>Other Creditors &amp; Accruals</t>
  </si>
  <si>
    <t>Short Term Borrowings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</si>
  <si>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</si>
  <si>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</si>
  <si>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</si>
  <si>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</si>
  <si>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</si>
  <si>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</si>
  <si>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Exchange Reserve</t>
  </si>
  <si>
    <t>Retained Profit</t>
  </si>
  <si>
    <t>Minority Interests</t>
  </si>
  <si>
    <t>Long Term Borrowings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</si>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</sst>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0.0%"/>
    <numFmt numFmtId="178" formatCode="0_);\(0\)"/>
    <numFmt numFmtId="179" formatCode="0.0_);\(0.0\)"/>
    <numFmt numFmtId="180" formatCode="_(* #,##0_);_(* \(#,##0\);_(* &quot;-         &quot;_);_(@_)"/>
    <numFmt numFmtId="181" formatCode="_-* #,##0_-;\-* #,##0_-;_-* &quot;-&quot;??_-;_-@_-"/>
    <numFmt numFmtId="182" formatCode="0.0000%"/>
    <numFmt numFmtId="183" formatCode="#,##0_);\(#,##0\);\-"/>
    <numFmt numFmtId="184" formatCode="_(* #,##0.000_);_(* \(#,##0.000\);_(* &quot;-&quot;??_);_(@_)"/>
    <numFmt numFmtId="185" formatCode="_-* #,##0.0_-;\-* #,##0.0_-;_-* &quot;-&quot;?_-;_-@_-"/>
    <numFmt numFmtId="186" formatCode="0.00_);\(0.00\)"/>
  </numFmts>
  <fonts count="2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0"/>
    </font>
    <font>
      <sz val="12"/>
      <name val="Tms Rmn"/>
      <family val="0"/>
    </font>
    <font>
      <sz val="10"/>
      <name val="Arial MT"/>
      <family val="0"/>
    </font>
    <font>
      <sz val="12"/>
      <name val="Garamond"/>
      <family val="1"/>
    </font>
    <font>
      <sz val="8"/>
      <name val="Arial"/>
      <family val="2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b/>
      <sz val="12"/>
      <name val="Times New Roman"/>
      <family val="1"/>
    </font>
    <font>
      <sz val="12"/>
      <name val="Courier"/>
      <family val="0"/>
    </font>
    <font>
      <sz val="11"/>
      <name val="Helv"/>
      <family val="0"/>
    </font>
    <font>
      <sz val="10"/>
      <name val="Helv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6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13" fillId="2" borderId="0" applyNumberFormat="0" applyBorder="0" applyAlignment="0" applyProtection="0"/>
    <xf numFmtId="0" fontId="15" fillId="0" borderId="0" applyNumberFormat="0" applyFill="0" applyBorder="0" applyAlignment="0" applyProtection="0"/>
    <xf numFmtId="10" fontId="13" fillId="3" borderId="1" applyNumberFormat="0" applyBorder="0" applyAlignment="0" applyProtection="0"/>
    <xf numFmtId="182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1" fillId="4" borderId="0">
      <alignment/>
      <protection/>
    </xf>
  </cellStyleXfs>
  <cellXfs count="87">
    <xf numFmtId="172" fontId="0" fillId="0" borderId="0" xfId="0" applyAlignment="1">
      <alignment/>
    </xf>
    <xf numFmtId="0" fontId="9" fillId="0" borderId="0" xfId="32">
      <alignment/>
      <protection/>
    </xf>
    <xf numFmtId="0" fontId="9" fillId="0" borderId="0" xfId="32" applyBorder="1">
      <alignment/>
      <protection/>
    </xf>
    <xf numFmtId="0" fontId="6" fillId="0" borderId="0" xfId="32" applyFont="1" applyAlignment="1">
      <alignment horizontal="centerContinuous"/>
      <protection/>
    </xf>
    <xf numFmtId="0" fontId="7" fillId="0" borderId="0" xfId="32" applyFont="1" applyAlignment="1">
      <alignment horizontal="centerContinuous"/>
      <protection/>
    </xf>
    <xf numFmtId="0" fontId="5" fillId="0" borderId="0" xfId="32" applyFont="1" applyBorder="1" applyAlignment="1">
      <alignment horizontal="centerContinuous"/>
      <protection/>
    </xf>
    <xf numFmtId="0" fontId="5" fillId="0" borderId="0" xfId="32" applyFont="1" applyAlignment="1">
      <alignment horizontal="centerContinuous"/>
      <protection/>
    </xf>
    <xf numFmtId="0" fontId="5" fillId="0" borderId="0" xfId="32" applyFont="1">
      <alignment/>
      <protection/>
    </xf>
    <xf numFmtId="0" fontId="5" fillId="0" borderId="0" xfId="32" applyFont="1" applyAlignment="1" quotePrefix="1">
      <alignment horizontal="centerContinuous"/>
      <protection/>
    </xf>
    <xf numFmtId="0" fontId="5" fillId="0" borderId="0" xfId="32" applyFont="1" applyBorder="1">
      <alignment/>
      <protection/>
    </xf>
    <xf numFmtId="0" fontId="6" fillId="0" borderId="2" xfId="32" applyFont="1" applyBorder="1" applyAlignment="1">
      <alignment horizontal="centerContinuous"/>
      <protection/>
    </xf>
    <xf numFmtId="0" fontId="6" fillId="0" borderId="3" xfId="32" applyFont="1" applyBorder="1" applyAlignment="1">
      <alignment horizontal="centerContinuous"/>
      <protection/>
    </xf>
    <xf numFmtId="0" fontId="6" fillId="0" borderId="0" xfId="32" applyFont="1" applyBorder="1" applyAlignment="1">
      <alignment/>
      <protection/>
    </xf>
    <xf numFmtId="0" fontId="6" fillId="0" borderId="4" xfId="32" applyFont="1" applyBorder="1" applyAlignment="1">
      <alignment horizontal="centerContinuous"/>
      <protection/>
    </xf>
    <xf numFmtId="0" fontId="6" fillId="0" borderId="5" xfId="32" applyFont="1" applyBorder="1" applyAlignment="1">
      <alignment horizontal="centerContinuous"/>
      <protection/>
    </xf>
    <xf numFmtId="0" fontId="6" fillId="0" borderId="6" xfId="32" applyFont="1" applyBorder="1" applyAlignment="1">
      <alignment horizontal="centerContinuous"/>
      <protection/>
    </xf>
    <xf numFmtId="0" fontId="6" fillId="0" borderId="4" xfId="32" applyFont="1" applyBorder="1" applyAlignment="1">
      <alignment/>
      <protection/>
    </xf>
    <xf numFmtId="0" fontId="5" fillId="0" borderId="4" xfId="32" applyFont="1" applyBorder="1">
      <alignment/>
      <protection/>
    </xf>
    <xf numFmtId="0" fontId="6" fillId="0" borderId="0" xfId="32" applyFont="1" applyBorder="1" applyAlignment="1">
      <alignment horizontal="centerContinuous"/>
      <protection/>
    </xf>
    <xf numFmtId="0" fontId="6" fillId="0" borderId="7" xfId="32" applyFont="1" applyBorder="1" applyAlignment="1">
      <alignment horizontal="centerContinuous"/>
      <protection/>
    </xf>
    <xf numFmtId="0" fontId="5" fillId="0" borderId="0" xfId="32" applyFont="1" applyBorder="1" applyAlignment="1">
      <alignment horizontal="left"/>
      <protection/>
    </xf>
    <xf numFmtId="37" fontId="5" fillId="0" borderId="4" xfId="32" applyNumberFormat="1" applyFont="1" applyBorder="1">
      <alignment/>
      <protection/>
    </xf>
    <xf numFmtId="171" fontId="5" fillId="0" borderId="4" xfId="19" applyFont="1" applyBorder="1" applyAlignment="1">
      <alignment/>
    </xf>
    <xf numFmtId="181" fontId="5" fillId="0" borderId="8" xfId="19" applyNumberFormat="1" applyFont="1" applyBorder="1" applyAlignment="1">
      <alignment/>
    </xf>
    <xf numFmtId="37" fontId="5" fillId="0" borderId="8" xfId="32" applyNumberFormat="1" applyFont="1" applyBorder="1">
      <alignment/>
      <protection/>
    </xf>
    <xf numFmtId="37" fontId="5" fillId="0" borderId="0" xfId="32" applyNumberFormat="1" applyFont="1">
      <alignment/>
      <protection/>
    </xf>
    <xf numFmtId="0" fontId="5" fillId="0" borderId="0" xfId="32" applyFont="1" applyBorder="1" applyAlignment="1">
      <alignment horizontal="center"/>
      <protection/>
    </xf>
    <xf numFmtId="0" fontId="5" fillId="0" borderId="0" xfId="32" applyFont="1" applyBorder="1" applyAlignment="1">
      <alignment/>
      <protection/>
    </xf>
    <xf numFmtId="181" fontId="5" fillId="0" borderId="4" xfId="32" applyNumberFormat="1" applyFont="1" applyBorder="1">
      <alignment/>
      <protection/>
    </xf>
    <xf numFmtId="181" fontId="5" fillId="0" borderId="5" xfId="19" applyNumberFormat="1" applyFont="1" applyBorder="1" applyAlignment="1">
      <alignment/>
    </xf>
    <xf numFmtId="181" fontId="5" fillId="0" borderId="4" xfId="19" applyNumberFormat="1" applyFont="1" applyBorder="1" applyAlignment="1">
      <alignment/>
    </xf>
    <xf numFmtId="171" fontId="5" fillId="0" borderId="5" xfId="19" applyFont="1" applyBorder="1" applyAlignment="1">
      <alignment/>
    </xf>
    <xf numFmtId="0" fontId="5" fillId="0" borderId="0" xfId="32" applyFont="1" applyBorder="1" applyAlignment="1" quotePrefix="1">
      <alignment/>
      <protection/>
    </xf>
    <xf numFmtId="0" fontId="5" fillId="0" borderId="0" xfId="32" applyFont="1" applyBorder="1" applyAlignment="1" quotePrefix="1">
      <alignment horizontal="left"/>
      <protection/>
    </xf>
    <xf numFmtId="37" fontId="5" fillId="0" borderId="5" xfId="32" applyNumberFormat="1" applyFont="1" applyBorder="1">
      <alignment/>
      <protection/>
    </xf>
    <xf numFmtId="0" fontId="5" fillId="0" borderId="5" xfId="32" applyFont="1" applyBorder="1">
      <alignment/>
      <protection/>
    </xf>
    <xf numFmtId="0" fontId="5" fillId="0" borderId="0" xfId="32" applyFont="1" applyBorder="1" applyAlignment="1" quotePrefix="1">
      <alignment horizontal="center"/>
      <protection/>
    </xf>
    <xf numFmtId="180" fontId="5" fillId="0" borderId="4" xfId="32" applyNumberFormat="1" applyFont="1" applyBorder="1">
      <alignment/>
      <protection/>
    </xf>
    <xf numFmtId="0" fontId="5" fillId="0" borderId="0" xfId="32" applyFont="1" applyBorder="1" applyAlignment="1" quotePrefix="1">
      <alignment horizontal="right"/>
      <protection/>
    </xf>
    <xf numFmtId="0" fontId="5" fillId="0" borderId="0" xfId="32" applyFont="1" applyBorder="1" applyAlignment="1">
      <alignment horizontal="right"/>
      <protection/>
    </xf>
    <xf numFmtId="171" fontId="5" fillId="0" borderId="0" xfId="19" applyFont="1" applyBorder="1" applyAlignment="1">
      <alignment/>
    </xf>
    <xf numFmtId="43" fontId="5" fillId="0" borderId="4" xfId="19" applyNumberFormat="1" applyFont="1" applyBorder="1" applyAlignment="1">
      <alignment/>
    </xf>
    <xf numFmtId="171" fontId="5" fillId="0" borderId="6" xfId="19" applyFont="1" applyBorder="1" applyAlignment="1">
      <alignment/>
    </xf>
    <xf numFmtId="171" fontId="5" fillId="0" borderId="9" xfId="19" applyFont="1" applyBorder="1" applyAlignment="1">
      <alignment/>
    </xf>
    <xf numFmtId="175" fontId="8" fillId="0" borderId="5" xfId="32" applyNumberFormat="1" applyFont="1" applyBorder="1">
      <alignment/>
      <protection/>
    </xf>
    <xf numFmtId="171" fontId="8" fillId="0" borderId="5" xfId="19" applyFont="1" applyBorder="1" applyAlignment="1">
      <alignment/>
    </xf>
    <xf numFmtId="43" fontId="8" fillId="0" borderId="4" xfId="19" applyNumberFormat="1" applyFont="1" applyBorder="1" applyAlignment="1">
      <alignment/>
    </xf>
    <xf numFmtId="171" fontId="8" fillId="0" borderId="9" xfId="19" applyFont="1" applyBorder="1" applyAlignment="1">
      <alignment/>
    </xf>
    <xf numFmtId="175" fontId="8" fillId="0" borderId="8" xfId="32" applyNumberFormat="1" applyFont="1" applyBorder="1">
      <alignment/>
      <protection/>
    </xf>
    <xf numFmtId="0" fontId="6" fillId="0" borderId="9" xfId="32" applyFont="1" applyBorder="1" applyAlignment="1">
      <alignment horizontal="centerContinuous"/>
      <protection/>
    </xf>
    <xf numFmtId="0" fontId="16" fillId="0" borderId="0" xfId="32" applyFont="1" applyAlignment="1">
      <alignment horizontal="center"/>
      <protection/>
    </xf>
    <xf numFmtId="172" fontId="5" fillId="0" borderId="0" xfId="0" applyFont="1" applyAlignment="1">
      <alignment/>
    </xf>
    <xf numFmtId="172" fontId="16" fillId="0" borderId="7" xfId="0" applyFont="1" applyBorder="1" applyAlignment="1">
      <alignment/>
    </xf>
    <xf numFmtId="172" fontId="9" fillId="0" borderId="7" xfId="0" applyFont="1" applyBorder="1" applyAlignment="1">
      <alignment/>
    </xf>
    <xf numFmtId="172" fontId="16" fillId="0" borderId="7" xfId="0" applyFont="1" applyBorder="1" applyAlignment="1">
      <alignment horizontal="right"/>
    </xf>
    <xf numFmtId="172" fontId="0" fillId="0" borderId="0" xfId="0" applyFont="1" applyAlignment="1">
      <alignment/>
    </xf>
    <xf numFmtId="172" fontId="9" fillId="0" borderId="0" xfId="0" applyFont="1" applyAlignment="1">
      <alignment/>
    </xf>
    <xf numFmtId="172" fontId="17" fillId="0" borderId="0" xfId="0" applyFont="1" applyAlignment="1">
      <alignment/>
    </xf>
    <xf numFmtId="172" fontId="6" fillId="0" borderId="0" xfId="0" applyFont="1" applyBorder="1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 horizontal="right"/>
    </xf>
    <xf numFmtId="172" fontId="18" fillId="0" borderId="0" xfId="0" applyFont="1" applyAlignment="1">
      <alignment/>
    </xf>
    <xf numFmtId="172" fontId="6" fillId="0" borderId="0" xfId="0" applyFont="1" applyAlignment="1">
      <alignment/>
    </xf>
    <xf numFmtId="172" fontId="19" fillId="0" borderId="0" xfId="0" applyFont="1" applyAlignment="1">
      <alignment/>
    </xf>
    <xf numFmtId="172" fontId="20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 quotePrefix="1">
      <alignment horizontal="center"/>
    </xf>
    <xf numFmtId="172" fontId="5" fillId="0" borderId="0" xfId="0" applyFont="1" applyAlignment="1">
      <alignment horizontal="center"/>
    </xf>
    <xf numFmtId="172" fontId="6" fillId="0" borderId="0" xfId="0" applyFont="1" applyAlignment="1">
      <alignment/>
    </xf>
    <xf numFmtId="175" fontId="21" fillId="0" borderId="0" xfId="15" applyNumberFormat="1" applyFont="1" applyAlignment="1">
      <alignment/>
    </xf>
    <xf numFmtId="172" fontId="6" fillId="0" borderId="0" xfId="0" applyFont="1" applyAlignment="1" quotePrefix="1">
      <alignment horizontal="left"/>
    </xf>
    <xf numFmtId="175" fontId="5" fillId="0" borderId="0" xfId="15" applyNumberFormat="1" applyFont="1" applyAlignment="1">
      <alignment/>
    </xf>
    <xf numFmtId="172" fontId="22" fillId="0" borderId="0" xfId="0" applyFont="1" applyAlignment="1">
      <alignment/>
    </xf>
    <xf numFmtId="172" fontId="21" fillId="0" borderId="0" xfId="0" applyFont="1" applyAlignment="1" applyProtection="1" quotePrefix="1">
      <alignment horizontal="left"/>
      <protection locked="0"/>
    </xf>
    <xf numFmtId="175" fontId="21" fillId="0" borderId="8" xfId="15" applyNumberFormat="1" applyFont="1" applyBorder="1" applyAlignment="1">
      <alignment/>
    </xf>
    <xf numFmtId="172" fontId="5" fillId="0" borderId="0" xfId="0" applyFont="1" applyAlignment="1">
      <alignment/>
    </xf>
    <xf numFmtId="175" fontId="5" fillId="0" borderId="5" xfId="15" applyNumberFormat="1" applyFont="1" applyBorder="1" applyAlignment="1">
      <alignment/>
    </xf>
    <xf numFmtId="172" fontId="5" fillId="0" borderId="0" xfId="0" applyFont="1" applyAlignment="1" quotePrefix="1">
      <alignment horizontal="left"/>
    </xf>
    <xf numFmtId="175" fontId="21" fillId="0" borderId="5" xfId="15" applyNumberFormat="1" applyFont="1" applyBorder="1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left"/>
    </xf>
    <xf numFmtId="175" fontId="21" fillId="0" borderId="9" xfId="15" applyNumberFormat="1" applyFont="1" applyBorder="1" applyAlignment="1">
      <alignment/>
    </xf>
    <xf numFmtId="172" fontId="22" fillId="0" borderId="0" xfId="0" applyFont="1" applyAlignment="1">
      <alignment/>
    </xf>
    <xf numFmtId="172" fontId="22" fillId="0" borderId="0" xfId="0" applyFont="1" applyAlignment="1" quotePrefix="1">
      <alignment horizontal="left"/>
    </xf>
    <xf numFmtId="175" fontId="5" fillId="0" borderId="8" xfId="15" applyNumberFormat="1" applyFont="1" applyBorder="1" applyAlignment="1">
      <alignment/>
    </xf>
    <xf numFmtId="175" fontId="5" fillId="0" borderId="9" xfId="15" applyNumberFormat="1" applyFont="1" applyBorder="1" applyAlignment="1">
      <alignment/>
    </xf>
    <xf numFmtId="0" fontId="6" fillId="0" borderId="0" xfId="32" applyFont="1" applyBorder="1">
      <alignment/>
      <protection/>
    </xf>
  </cellXfs>
  <cellStyles count="22">
    <cellStyle name="Normal" xfId="0"/>
    <cellStyle name="Comma" xfId="15"/>
    <cellStyle name="Comma [0]" xfId="16"/>
    <cellStyle name="Comma_consol pl'00" xfId="17"/>
    <cellStyle name="Comma_consol pl'00 (2)" xfId="18"/>
    <cellStyle name="Comma_SUM" xfId="19"/>
    <cellStyle name="Currency" xfId="20"/>
    <cellStyle name="Currency [0]" xfId="21"/>
    <cellStyle name="E&amp;Y House" xfId="22"/>
    <cellStyle name="Followed Hyperlink" xfId="23"/>
    <cellStyle name="Grey" xfId="24"/>
    <cellStyle name="Hyperlink" xfId="25"/>
    <cellStyle name="Input [yellow]" xfId="26"/>
    <cellStyle name="Normal - Style1" xfId="27"/>
    <cellStyle name="Normal_consol pl'00" xfId="28"/>
    <cellStyle name="Normal_consol pl'00 (2)" xfId="29"/>
    <cellStyle name="Normal_Fin-Mgt-Discip" xfId="30"/>
    <cellStyle name="Normal_Invest-mgt-Dis" xfId="31"/>
    <cellStyle name="Normal_SUM" xfId="32"/>
    <cellStyle name="Percent" xfId="33"/>
    <cellStyle name="Percent [2]" xfId="34"/>
    <cellStyle name="percentag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%20BS%203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 3-2001"/>
      <sheetName val="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4"/>
  <sheetViews>
    <sheetView showGridLines="0" tabSelected="1" workbookViewId="0" topLeftCell="A1">
      <selection activeCell="C8" sqref="C8"/>
    </sheetView>
  </sheetViews>
  <sheetFormatPr defaultColWidth="8.88671875" defaultRowHeight="15.75"/>
  <cols>
    <col min="1" max="1" width="2.10546875" style="1" customWidth="1"/>
    <col min="2" max="2" width="2.77734375" style="1" customWidth="1"/>
    <col min="3" max="3" width="34.21484375" style="1" customWidth="1"/>
    <col min="4" max="4" width="8.21484375" style="1" customWidth="1"/>
    <col min="5" max="5" width="11.21484375" style="1" customWidth="1"/>
    <col min="6" max="6" width="1.2265625" style="1" customWidth="1"/>
    <col min="7" max="7" width="8.21484375" style="1" customWidth="1"/>
    <col min="8" max="8" width="11.21484375" style="1" customWidth="1"/>
    <col min="9" max="9" width="0.3359375" style="1" customWidth="1"/>
    <col min="10" max="16" width="0" style="1" hidden="1" customWidth="1"/>
    <col min="17" max="16384" width="8.88671875" style="1" customWidth="1"/>
  </cols>
  <sheetData>
    <row r="1" spans="1:9" ht="15.75">
      <c r="A1" s="50" t="s">
        <v>71</v>
      </c>
      <c r="B1" s="50"/>
      <c r="C1" s="50"/>
      <c r="D1" s="50"/>
      <c r="E1" s="50"/>
      <c r="F1" s="50"/>
      <c r="G1" s="50"/>
      <c r="H1" s="50"/>
      <c r="I1" s="50"/>
    </row>
    <row r="2" ht="15.75">
      <c r="C2" s="2"/>
    </row>
    <row r="3" spans="1:17" ht="13.5" customHeight="1">
      <c r="A3" s="3" t="s">
        <v>0</v>
      </c>
      <c r="B3" s="4"/>
      <c r="C3" s="5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3.5" customHeight="1">
      <c r="A4" s="3" t="s">
        <v>1</v>
      </c>
      <c r="B4" s="8"/>
      <c r="C4" s="5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3.5" customHeight="1">
      <c r="A5" s="3"/>
      <c r="B5" s="8"/>
      <c r="C5" s="5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</row>
    <row r="6" spans="1:42" ht="13.5" customHeight="1">
      <c r="A6" s="9"/>
      <c r="B6" s="9"/>
      <c r="C6" s="9"/>
      <c r="D6" s="5"/>
      <c r="E6" s="5"/>
      <c r="F6" s="5"/>
      <c r="G6" s="5"/>
      <c r="H6" s="5"/>
      <c r="I6" s="9"/>
      <c r="J6" s="9"/>
      <c r="K6" s="9"/>
      <c r="L6" s="9"/>
      <c r="M6" s="9"/>
      <c r="N6" s="9"/>
      <c r="O6" s="9"/>
      <c r="P6" s="9"/>
      <c r="Q6" s="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3.5" customHeight="1">
      <c r="A7" s="86" t="s">
        <v>2</v>
      </c>
      <c r="B7" s="86"/>
      <c r="C7" s="86"/>
      <c r="D7" s="10" t="s">
        <v>3</v>
      </c>
      <c r="E7" s="11"/>
      <c r="F7" s="12"/>
      <c r="G7" s="10" t="s">
        <v>4</v>
      </c>
      <c r="H7" s="11"/>
      <c r="I7" s="17"/>
      <c r="J7" s="9"/>
      <c r="K7" s="9"/>
      <c r="L7" s="9"/>
      <c r="M7" s="9"/>
      <c r="N7" s="9"/>
      <c r="O7" s="9"/>
      <c r="Q7" s="9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3.5" customHeight="1">
      <c r="A8" s="9"/>
      <c r="B8" s="9"/>
      <c r="C8" s="9"/>
      <c r="D8" s="13" t="s">
        <v>5</v>
      </c>
      <c r="E8" s="14" t="s">
        <v>6</v>
      </c>
      <c r="F8" s="12"/>
      <c r="G8" s="13" t="s">
        <v>5</v>
      </c>
      <c r="H8" s="14" t="s">
        <v>6</v>
      </c>
      <c r="I8" s="17"/>
      <c r="J8" s="9"/>
      <c r="K8" s="9"/>
      <c r="L8" s="9"/>
      <c r="M8" s="9"/>
      <c r="N8" s="9"/>
      <c r="O8" s="9"/>
      <c r="P8" s="9" t="s">
        <v>7</v>
      </c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3.5" customHeight="1">
      <c r="A9" s="9"/>
      <c r="B9" s="9"/>
      <c r="C9" s="9"/>
      <c r="D9" s="13" t="s">
        <v>8</v>
      </c>
      <c r="E9" s="14" t="s">
        <v>9</v>
      </c>
      <c r="F9" s="12"/>
      <c r="G9" s="13" t="s">
        <v>8</v>
      </c>
      <c r="H9" s="14" t="s">
        <v>9</v>
      </c>
      <c r="I9" s="17"/>
      <c r="J9" s="9"/>
      <c r="K9" s="9"/>
      <c r="L9" s="9"/>
      <c r="M9" s="9"/>
      <c r="N9" s="9"/>
      <c r="O9" s="9"/>
      <c r="P9" s="9" t="s">
        <v>10</v>
      </c>
      <c r="Q9" s="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3.5" customHeight="1">
      <c r="A10" s="9"/>
      <c r="B10" s="9"/>
      <c r="C10" s="9"/>
      <c r="D10" s="13" t="s">
        <v>11</v>
      </c>
      <c r="E10" s="14" t="s">
        <v>12</v>
      </c>
      <c r="F10" s="12"/>
      <c r="G10" s="13" t="s">
        <v>13</v>
      </c>
      <c r="H10" s="14" t="s">
        <v>14</v>
      </c>
      <c r="I10" s="17"/>
      <c r="J10" s="9"/>
      <c r="K10" s="9"/>
      <c r="L10" s="9"/>
      <c r="M10" s="9"/>
      <c r="N10" s="9"/>
      <c r="O10" s="9"/>
      <c r="P10" s="9" t="s">
        <v>8</v>
      </c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3.5" customHeight="1">
      <c r="A11" s="9"/>
      <c r="B11" s="9"/>
      <c r="C11" s="9"/>
      <c r="D11" s="15" t="s">
        <v>15</v>
      </c>
      <c r="E11" s="15" t="s">
        <v>16</v>
      </c>
      <c r="F11" s="16"/>
      <c r="G11" s="15" t="s">
        <v>15</v>
      </c>
      <c r="H11" s="49" t="s">
        <v>16</v>
      </c>
      <c r="I11" s="17"/>
      <c r="J11" s="9"/>
      <c r="K11" s="9"/>
      <c r="L11" s="9"/>
      <c r="M11" s="9"/>
      <c r="N11" s="9"/>
      <c r="O11" s="9"/>
      <c r="P11" s="9" t="s">
        <v>13</v>
      </c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customHeight="1">
      <c r="A12" s="9"/>
      <c r="B12" s="9"/>
      <c r="C12" s="9"/>
      <c r="D12" s="18" t="s">
        <v>17</v>
      </c>
      <c r="E12" s="18" t="s">
        <v>17</v>
      </c>
      <c r="F12" s="12"/>
      <c r="G12" s="18" t="s">
        <v>17</v>
      </c>
      <c r="H12" s="18" t="s">
        <v>17</v>
      </c>
      <c r="I12" s="9"/>
      <c r="J12" s="9"/>
      <c r="K12" s="9"/>
      <c r="L12" s="5" t="s">
        <v>18</v>
      </c>
      <c r="M12" s="9"/>
      <c r="N12" s="5" t="s">
        <v>19</v>
      </c>
      <c r="O12" s="9"/>
      <c r="P12" s="9" t="s">
        <v>20</v>
      </c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5.25" customHeight="1">
      <c r="A13" s="9"/>
      <c r="B13" s="9"/>
      <c r="C13" s="9"/>
      <c r="D13" s="19"/>
      <c r="E13" s="19"/>
      <c r="F13" s="12"/>
      <c r="G13" s="18"/>
      <c r="H13" s="19"/>
      <c r="I13" s="9"/>
      <c r="J13" s="9"/>
      <c r="K13" s="9"/>
      <c r="L13" s="9"/>
      <c r="M13" s="9"/>
      <c r="N13" s="9"/>
      <c r="O13" s="9"/>
      <c r="P13" s="9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customHeight="1">
      <c r="A14" s="20">
        <v>1</v>
      </c>
      <c r="B14" s="20" t="s">
        <v>21</v>
      </c>
      <c r="C14" s="9" t="s">
        <v>22</v>
      </c>
      <c r="D14" s="21">
        <v>62159</v>
      </c>
      <c r="E14" s="23">
        <v>63518</v>
      </c>
      <c r="F14" s="21"/>
      <c r="G14" s="48">
        <f>D14+L14+N14</f>
        <v>213685</v>
      </c>
      <c r="H14" s="23">
        <v>224763</v>
      </c>
      <c r="I14" s="17"/>
      <c r="J14" s="9"/>
      <c r="K14" s="9"/>
      <c r="L14" s="23">
        <v>78340</v>
      </c>
      <c r="M14" s="17"/>
      <c r="N14" s="23">
        <v>73186</v>
      </c>
      <c r="O14" s="17"/>
      <c r="P14" s="24">
        <v>224763</v>
      </c>
      <c r="Q14" s="9"/>
      <c r="R14" s="2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3.5" customHeight="1">
      <c r="A15" s="26"/>
      <c r="B15" s="27" t="s">
        <v>23</v>
      </c>
      <c r="C15" s="9" t="s">
        <v>24</v>
      </c>
      <c r="D15" s="28">
        <v>0</v>
      </c>
      <c r="E15" s="29">
        <v>0</v>
      </c>
      <c r="F15" s="30"/>
      <c r="G15" s="44">
        <f>D15+L15+N15</f>
        <v>0</v>
      </c>
      <c r="H15" s="29">
        <f>0+E15</f>
        <v>0</v>
      </c>
      <c r="I15" s="17"/>
      <c r="J15" s="9"/>
      <c r="K15" s="9"/>
      <c r="L15" s="29">
        <v>0</v>
      </c>
      <c r="M15" s="17"/>
      <c r="N15" s="29">
        <v>0</v>
      </c>
      <c r="O15" s="17"/>
      <c r="P15" s="31">
        <f>+M15+U15+W15</f>
        <v>0</v>
      </c>
      <c r="Q15" s="9"/>
      <c r="R15" s="2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3.5" customHeight="1">
      <c r="A16" s="9"/>
      <c r="B16" s="32" t="s">
        <v>25</v>
      </c>
      <c r="C16" s="33" t="s">
        <v>26</v>
      </c>
      <c r="D16" s="21">
        <v>1445</v>
      </c>
      <c r="E16" s="29">
        <v>1146</v>
      </c>
      <c r="F16" s="21"/>
      <c r="G16" s="44">
        <f>D16+L16+N16</f>
        <v>4239</v>
      </c>
      <c r="H16" s="29">
        <v>5875</v>
      </c>
      <c r="I16" s="17"/>
      <c r="J16" s="9"/>
      <c r="K16" s="9"/>
      <c r="L16" s="29">
        <v>1556</v>
      </c>
      <c r="M16" s="17"/>
      <c r="N16" s="29">
        <v>1238</v>
      </c>
      <c r="O16" s="17"/>
      <c r="P16" s="34">
        <v>5875</v>
      </c>
      <c r="Q16" s="9"/>
      <c r="R16" s="2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3.5" customHeight="1">
      <c r="A17" s="20">
        <v>2</v>
      </c>
      <c r="B17" s="20" t="s">
        <v>21</v>
      </c>
      <c r="C17" s="33" t="s">
        <v>27</v>
      </c>
      <c r="D17" s="21"/>
      <c r="E17" s="29"/>
      <c r="F17" s="17"/>
      <c r="G17" s="44"/>
      <c r="H17" s="29"/>
      <c r="I17" s="17"/>
      <c r="J17" s="9"/>
      <c r="K17" s="9"/>
      <c r="L17" s="29"/>
      <c r="M17" s="17"/>
      <c r="N17" s="29"/>
      <c r="O17" s="17"/>
      <c r="P17" s="35"/>
      <c r="Q17" s="9"/>
      <c r="R17" s="2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3.5" customHeight="1">
      <c r="A18" s="26"/>
      <c r="B18" s="26"/>
      <c r="C18" s="33" t="s">
        <v>28</v>
      </c>
      <c r="D18" s="21"/>
      <c r="E18" s="29"/>
      <c r="F18" s="17"/>
      <c r="G18" s="44"/>
      <c r="H18" s="29"/>
      <c r="I18" s="17"/>
      <c r="J18" s="9"/>
      <c r="K18" s="9"/>
      <c r="L18" s="29"/>
      <c r="M18" s="17"/>
      <c r="N18" s="29"/>
      <c r="O18" s="17"/>
      <c r="P18" s="35"/>
      <c r="Q18" s="9"/>
      <c r="R18" s="2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>
      <c r="A19" s="9"/>
      <c r="B19" s="9"/>
      <c r="C19" s="33" t="s">
        <v>29</v>
      </c>
      <c r="D19" s="21"/>
      <c r="E19" s="29"/>
      <c r="F19" s="17"/>
      <c r="G19" s="44"/>
      <c r="H19" s="29"/>
      <c r="I19" s="17"/>
      <c r="J19" s="9"/>
      <c r="K19" s="9"/>
      <c r="L19" s="29"/>
      <c r="M19" s="17"/>
      <c r="N19" s="29"/>
      <c r="O19" s="17"/>
      <c r="P19" s="35"/>
      <c r="Q19" s="9"/>
      <c r="R19" s="2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>
      <c r="A20" s="9"/>
      <c r="B20" s="9"/>
      <c r="C20" s="9" t="s">
        <v>30</v>
      </c>
      <c r="D20" s="21">
        <v>12318</v>
      </c>
      <c r="E20" s="29">
        <v>21391</v>
      </c>
      <c r="F20" s="21"/>
      <c r="G20" s="44">
        <f>D20+L20+N20</f>
        <v>41023</v>
      </c>
      <c r="H20" s="29">
        <v>48186</v>
      </c>
      <c r="I20" s="17"/>
      <c r="J20" s="9"/>
      <c r="K20" s="9"/>
      <c r="L20" s="29">
        <v>14411</v>
      </c>
      <c r="M20" s="17"/>
      <c r="N20" s="29">
        <v>14294</v>
      </c>
      <c r="O20" s="17"/>
      <c r="P20" s="34">
        <v>48186</v>
      </c>
      <c r="Q20" s="9"/>
      <c r="R20" s="2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>
      <c r="A21" s="26"/>
      <c r="B21" s="20" t="s">
        <v>23</v>
      </c>
      <c r="C21" s="9" t="s">
        <v>31</v>
      </c>
      <c r="D21" s="21">
        <v>-11822</v>
      </c>
      <c r="E21" s="21">
        <v>-9552</v>
      </c>
      <c r="F21" s="21"/>
      <c r="G21" s="44">
        <f>D21+L21+N21</f>
        <v>-34621</v>
      </c>
      <c r="H21" s="34">
        <v>-30174</v>
      </c>
      <c r="I21" s="17"/>
      <c r="J21" s="9"/>
      <c r="K21" s="9"/>
      <c r="L21" s="21">
        <v>-11031</v>
      </c>
      <c r="M21" s="17"/>
      <c r="N21" s="21">
        <v>-11768</v>
      </c>
      <c r="O21" s="17"/>
      <c r="P21" s="34">
        <v>-30174</v>
      </c>
      <c r="Q21" s="9"/>
      <c r="R21" s="2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>
      <c r="A22" s="36"/>
      <c r="B22" s="33" t="s">
        <v>25</v>
      </c>
      <c r="C22" s="20" t="s">
        <v>32</v>
      </c>
      <c r="D22" s="21">
        <v>-2043</v>
      </c>
      <c r="E22" s="21">
        <v>-2342</v>
      </c>
      <c r="F22" s="21"/>
      <c r="G22" s="44">
        <f>D22+L22+N22</f>
        <v>-7469</v>
      </c>
      <c r="H22" s="34">
        <v>-10593</v>
      </c>
      <c r="I22" s="17"/>
      <c r="J22" s="9"/>
      <c r="K22" s="9"/>
      <c r="L22" s="21">
        <v>-2639</v>
      </c>
      <c r="M22" s="17"/>
      <c r="N22" s="21">
        <v>-2787</v>
      </c>
      <c r="O22" s="17"/>
      <c r="P22" s="34">
        <v>-10593</v>
      </c>
      <c r="Q22" s="9"/>
      <c r="R22" s="2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>
      <c r="A23" s="26"/>
      <c r="B23" s="20" t="s">
        <v>33</v>
      </c>
      <c r="C23" s="33" t="s">
        <v>34</v>
      </c>
      <c r="D23" s="37">
        <v>0</v>
      </c>
      <c r="E23" s="29">
        <v>0</v>
      </c>
      <c r="F23" s="30"/>
      <c r="G23" s="44">
        <f>D23+L23+N23</f>
        <v>0</v>
      </c>
      <c r="H23" s="29">
        <f>0+E23</f>
        <v>0</v>
      </c>
      <c r="I23" s="17"/>
      <c r="J23" s="9"/>
      <c r="K23" s="9"/>
      <c r="L23" s="29">
        <v>0</v>
      </c>
      <c r="M23" s="17"/>
      <c r="N23" s="29">
        <v>0</v>
      </c>
      <c r="O23" s="17"/>
      <c r="P23" s="31">
        <f>+M23+U23+W23</f>
        <v>0</v>
      </c>
      <c r="Q23" s="9"/>
      <c r="R23" s="2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3.5" customHeight="1">
      <c r="A24" s="26"/>
      <c r="B24" s="20" t="s">
        <v>35</v>
      </c>
      <c r="C24" s="33" t="s">
        <v>36</v>
      </c>
      <c r="D24" s="21"/>
      <c r="E24" s="29"/>
      <c r="F24" s="17"/>
      <c r="G24" s="44"/>
      <c r="H24" s="29"/>
      <c r="I24" s="17"/>
      <c r="J24" s="9"/>
      <c r="K24" s="9"/>
      <c r="L24" s="29"/>
      <c r="M24" s="17"/>
      <c r="N24" s="29"/>
      <c r="O24" s="17"/>
      <c r="P24" s="35"/>
      <c r="Q24" s="9"/>
      <c r="R24" s="2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customHeight="1">
      <c r="A25" s="9"/>
      <c r="B25" s="9"/>
      <c r="C25" s="33" t="s">
        <v>37</v>
      </c>
      <c r="D25" s="21"/>
      <c r="E25" s="29"/>
      <c r="F25" s="17"/>
      <c r="G25" s="44"/>
      <c r="H25" s="29"/>
      <c r="I25" s="17"/>
      <c r="J25" s="9"/>
      <c r="K25" s="9"/>
      <c r="L25" s="29"/>
      <c r="M25" s="17"/>
      <c r="N25" s="29"/>
      <c r="O25" s="17"/>
      <c r="P25" s="35"/>
      <c r="Q25" s="9"/>
      <c r="R25" s="2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>
      <c r="A26" s="9"/>
      <c r="B26" s="9"/>
      <c r="C26" s="33" t="s">
        <v>38</v>
      </c>
      <c r="D26" s="21"/>
      <c r="E26" s="29"/>
      <c r="F26" s="17"/>
      <c r="G26" s="44"/>
      <c r="H26" s="29"/>
      <c r="I26" s="17"/>
      <c r="J26" s="9"/>
      <c r="K26" s="9"/>
      <c r="L26" s="29"/>
      <c r="M26" s="17"/>
      <c r="N26" s="29"/>
      <c r="O26" s="17"/>
      <c r="P26" s="35"/>
      <c r="Q26" s="9"/>
      <c r="R26" s="2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>
      <c r="A27" s="9"/>
      <c r="B27" s="9"/>
      <c r="C27" s="33" t="s">
        <v>39</v>
      </c>
      <c r="D27" s="21"/>
      <c r="E27" s="29"/>
      <c r="F27" s="17"/>
      <c r="G27" s="44"/>
      <c r="H27" s="29"/>
      <c r="I27" s="17"/>
      <c r="J27" s="9"/>
      <c r="K27" s="9"/>
      <c r="L27" s="29"/>
      <c r="M27" s="17"/>
      <c r="N27" s="29"/>
      <c r="O27" s="17"/>
      <c r="P27" s="35"/>
      <c r="Q27" s="9"/>
      <c r="R27" s="2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3.5" customHeight="1">
      <c r="A28" s="9"/>
      <c r="B28" s="9"/>
      <c r="C28" s="33" t="s">
        <v>40</v>
      </c>
      <c r="D28" s="21">
        <v>-1547</v>
      </c>
      <c r="E28" s="21">
        <v>9497</v>
      </c>
      <c r="F28" s="21"/>
      <c r="G28" s="44">
        <f>D28+L28+N28</f>
        <v>-1067</v>
      </c>
      <c r="H28" s="34">
        <v>7419</v>
      </c>
      <c r="I28" s="17"/>
      <c r="J28" s="9"/>
      <c r="K28" s="9"/>
      <c r="L28" s="21">
        <v>741</v>
      </c>
      <c r="M28" s="17"/>
      <c r="N28" s="21">
        <v>-261</v>
      </c>
      <c r="O28" s="17"/>
      <c r="P28" s="34">
        <v>7419</v>
      </c>
      <c r="Q28" s="9"/>
      <c r="R28" s="2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3.5" customHeight="1">
      <c r="A29" s="26"/>
      <c r="B29" s="20" t="s">
        <v>41</v>
      </c>
      <c r="C29" s="33" t="s">
        <v>42</v>
      </c>
      <c r="D29" s="21">
        <v>1837</v>
      </c>
      <c r="E29" s="29">
        <v>3487</v>
      </c>
      <c r="F29" s="21"/>
      <c r="G29" s="44">
        <f>D29+L29+N29</f>
        <v>9196</v>
      </c>
      <c r="H29" s="29">
        <v>13557</v>
      </c>
      <c r="I29" s="17"/>
      <c r="J29" s="9"/>
      <c r="K29" s="9"/>
      <c r="L29" s="29">
        <v>4524</v>
      </c>
      <c r="M29" s="17"/>
      <c r="N29" s="29">
        <v>2835</v>
      </c>
      <c r="O29" s="17"/>
      <c r="P29" s="34">
        <v>13557</v>
      </c>
      <c r="Q29" s="9"/>
      <c r="R29" s="2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>
      <c r="A30" s="36"/>
      <c r="B30" s="33" t="s">
        <v>43</v>
      </c>
      <c r="C30" s="33" t="s">
        <v>44</v>
      </c>
      <c r="D30" s="21"/>
      <c r="E30" s="29"/>
      <c r="F30" s="17"/>
      <c r="G30" s="44"/>
      <c r="H30" s="29"/>
      <c r="I30" s="17"/>
      <c r="J30" s="9"/>
      <c r="K30" s="9"/>
      <c r="L30" s="29"/>
      <c r="M30" s="17"/>
      <c r="N30" s="29"/>
      <c r="O30" s="17"/>
      <c r="P30" s="35"/>
      <c r="Q30" s="9"/>
      <c r="R30" s="2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3.5" customHeight="1">
      <c r="A31" s="26"/>
      <c r="B31" s="20"/>
      <c r="C31" s="9" t="s">
        <v>30</v>
      </c>
      <c r="D31" s="21">
        <v>290</v>
      </c>
      <c r="E31" s="29">
        <v>12984</v>
      </c>
      <c r="F31" s="21"/>
      <c r="G31" s="44">
        <f>D31+L31+N31</f>
        <v>8129</v>
      </c>
      <c r="H31" s="29">
        <v>20976</v>
      </c>
      <c r="I31" s="17"/>
      <c r="J31" s="9"/>
      <c r="K31" s="9"/>
      <c r="L31" s="29">
        <v>5265</v>
      </c>
      <c r="M31" s="17"/>
      <c r="N31" s="29">
        <v>2574</v>
      </c>
      <c r="O31" s="17"/>
      <c r="P31" s="34">
        <v>20976</v>
      </c>
      <c r="Q31" s="9"/>
      <c r="R31" s="2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3.5" customHeight="1">
      <c r="A32" s="26"/>
      <c r="B32" s="20" t="s">
        <v>45</v>
      </c>
      <c r="C32" s="9" t="s">
        <v>46</v>
      </c>
      <c r="D32" s="21">
        <v>296</v>
      </c>
      <c r="E32" s="21">
        <v>-1941</v>
      </c>
      <c r="F32" s="21"/>
      <c r="G32" s="44">
        <f>D32+L32+N32</f>
        <v>-2913</v>
      </c>
      <c r="H32" s="34">
        <v>-7973</v>
      </c>
      <c r="I32" s="17"/>
      <c r="J32" s="9"/>
      <c r="K32" s="9"/>
      <c r="L32" s="21">
        <v>-2405</v>
      </c>
      <c r="M32" s="17"/>
      <c r="N32" s="21">
        <v>-804</v>
      </c>
      <c r="O32" s="17"/>
      <c r="P32" s="34">
        <v>-7973</v>
      </c>
      <c r="Q32" s="9"/>
      <c r="R32" s="2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>
      <c r="A33" s="36"/>
      <c r="B33" s="33" t="s">
        <v>47</v>
      </c>
      <c r="C33" s="33" t="s">
        <v>48</v>
      </c>
      <c r="D33" s="21"/>
      <c r="E33" s="29"/>
      <c r="F33" s="17"/>
      <c r="G33" s="44"/>
      <c r="H33" s="29"/>
      <c r="I33" s="17"/>
      <c r="J33" s="9"/>
      <c r="K33" s="9"/>
      <c r="L33" s="29"/>
      <c r="M33" s="17"/>
      <c r="N33" s="29"/>
      <c r="O33" s="17"/>
      <c r="P33" s="35"/>
      <c r="Q33" s="9"/>
      <c r="R33" s="2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3.5" customHeight="1">
      <c r="A34" s="38"/>
      <c r="B34" s="38"/>
      <c r="C34" s="33" t="s">
        <v>49</v>
      </c>
      <c r="D34" s="21">
        <v>586</v>
      </c>
      <c r="E34" s="29">
        <v>11043</v>
      </c>
      <c r="F34" s="21"/>
      <c r="G34" s="44">
        <f>D34+L34+N34</f>
        <v>5216</v>
      </c>
      <c r="H34" s="29">
        <v>13003</v>
      </c>
      <c r="I34" s="17"/>
      <c r="J34" s="9"/>
      <c r="K34" s="9"/>
      <c r="L34" s="29">
        <v>2860</v>
      </c>
      <c r="M34" s="17"/>
      <c r="N34" s="29">
        <v>1770</v>
      </c>
      <c r="O34" s="17"/>
      <c r="P34" s="34">
        <v>13003</v>
      </c>
      <c r="Q34" s="9"/>
      <c r="R34" s="2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3.5" customHeight="1">
      <c r="A35" s="39"/>
      <c r="B35" s="39"/>
      <c r="C35" s="33" t="s">
        <v>50</v>
      </c>
      <c r="D35" s="21">
        <v>-531</v>
      </c>
      <c r="E35" s="29">
        <v>2177</v>
      </c>
      <c r="F35" s="21"/>
      <c r="G35" s="44">
        <f>D35+L35+N35</f>
        <v>-263</v>
      </c>
      <c r="H35" s="29">
        <v>7367</v>
      </c>
      <c r="I35" s="17"/>
      <c r="J35" s="9"/>
      <c r="K35" s="9"/>
      <c r="L35" s="29">
        <v>1360</v>
      </c>
      <c r="M35" s="17"/>
      <c r="N35" s="21">
        <v>-1092</v>
      </c>
      <c r="O35" s="17"/>
      <c r="P35" s="34">
        <v>7367</v>
      </c>
      <c r="Q35" s="9"/>
      <c r="R35" s="2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>
      <c r="A36" s="26"/>
      <c r="B36" s="20" t="s">
        <v>51</v>
      </c>
      <c r="C36" s="20" t="s">
        <v>52</v>
      </c>
      <c r="D36" s="21"/>
      <c r="E36" s="29"/>
      <c r="F36" s="17"/>
      <c r="G36" s="44"/>
      <c r="H36" s="29"/>
      <c r="I36" s="17"/>
      <c r="J36" s="9"/>
      <c r="K36" s="9"/>
      <c r="L36" s="29"/>
      <c r="M36" s="17"/>
      <c r="N36" s="29"/>
      <c r="O36" s="17"/>
      <c r="P36" s="35"/>
      <c r="Q36" s="9"/>
      <c r="R36" s="2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>
      <c r="A37" s="9"/>
      <c r="B37" s="9"/>
      <c r="C37" s="20" t="s">
        <v>53</v>
      </c>
      <c r="D37" s="21">
        <v>55</v>
      </c>
      <c r="E37" s="29">
        <v>13220</v>
      </c>
      <c r="F37" s="21"/>
      <c r="G37" s="44">
        <f>D37+L37+N37</f>
        <v>4953</v>
      </c>
      <c r="H37" s="29">
        <v>20370</v>
      </c>
      <c r="I37" s="17"/>
      <c r="J37" s="9"/>
      <c r="K37" s="9"/>
      <c r="L37" s="29">
        <v>4220</v>
      </c>
      <c r="M37" s="17"/>
      <c r="N37" s="29">
        <v>678</v>
      </c>
      <c r="O37" s="17"/>
      <c r="P37" s="34">
        <v>20370</v>
      </c>
      <c r="Q37" s="9"/>
      <c r="R37" s="2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3.5" customHeight="1">
      <c r="A38" s="38"/>
      <c r="B38" s="20" t="s">
        <v>54</v>
      </c>
      <c r="C38" s="33" t="s">
        <v>55</v>
      </c>
      <c r="D38" s="28">
        <v>0</v>
      </c>
      <c r="E38" s="29">
        <v>0</v>
      </c>
      <c r="F38" s="22"/>
      <c r="G38" s="44">
        <f>D38+L38+N38</f>
        <v>0</v>
      </c>
      <c r="H38" s="29">
        <f>0+E38</f>
        <v>0</v>
      </c>
      <c r="I38" s="17" t="s">
        <v>56</v>
      </c>
      <c r="J38" s="9"/>
      <c r="K38" s="9"/>
      <c r="L38" s="29">
        <v>0</v>
      </c>
      <c r="M38" s="17"/>
      <c r="N38" s="29">
        <v>0</v>
      </c>
      <c r="O38" s="17"/>
      <c r="P38" s="31">
        <f>+M38+U38+W38</f>
        <v>0</v>
      </c>
      <c r="Q38" s="9"/>
      <c r="R38" s="2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3.5" customHeight="1">
      <c r="A39" s="39"/>
      <c r="B39" s="39"/>
      <c r="C39" s="33" t="s">
        <v>57</v>
      </c>
      <c r="D39" s="28">
        <v>0</v>
      </c>
      <c r="E39" s="29">
        <v>0</v>
      </c>
      <c r="F39" s="40"/>
      <c r="G39" s="44">
        <f>D39+L39+N39</f>
        <v>0</v>
      </c>
      <c r="H39" s="29">
        <f>0+E39</f>
        <v>0</v>
      </c>
      <c r="I39" s="17"/>
      <c r="J39" s="9"/>
      <c r="K39" s="9"/>
      <c r="L39" s="29">
        <v>0</v>
      </c>
      <c r="M39" s="17"/>
      <c r="N39" s="29">
        <v>0</v>
      </c>
      <c r="O39" s="17"/>
      <c r="P39" s="31">
        <f>+M39+U39+W39</f>
        <v>0</v>
      </c>
      <c r="Q39" s="9"/>
      <c r="R39" s="2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3.5" customHeight="1">
      <c r="A40" s="39"/>
      <c r="B40" s="39"/>
      <c r="C40" s="33" t="s">
        <v>58</v>
      </c>
      <c r="D40" s="28"/>
      <c r="E40" s="29"/>
      <c r="F40" s="9"/>
      <c r="G40" s="44"/>
      <c r="H40" s="29"/>
      <c r="I40" s="17"/>
      <c r="J40" s="9"/>
      <c r="K40" s="9"/>
      <c r="L40" s="29"/>
      <c r="M40" s="17"/>
      <c r="N40" s="29"/>
      <c r="O40" s="17"/>
      <c r="P40" s="31"/>
      <c r="Q40" s="9"/>
      <c r="R40" s="2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3.5" customHeight="1">
      <c r="A41" s="9"/>
      <c r="B41" s="9"/>
      <c r="C41" s="33" t="s">
        <v>59</v>
      </c>
      <c r="D41" s="28">
        <v>0</v>
      </c>
      <c r="E41" s="29">
        <v>0</v>
      </c>
      <c r="F41" s="40"/>
      <c r="G41" s="44">
        <f>D41+L41+N41</f>
        <v>0</v>
      </c>
      <c r="H41" s="29">
        <f>0+E41</f>
        <v>0</v>
      </c>
      <c r="I41" s="17"/>
      <c r="J41" s="9"/>
      <c r="K41" s="9"/>
      <c r="L41" s="29">
        <v>0</v>
      </c>
      <c r="M41" s="17"/>
      <c r="N41" s="29">
        <v>0</v>
      </c>
      <c r="O41" s="17"/>
      <c r="P41" s="31">
        <f>+M41+U41+W41</f>
        <v>0</v>
      </c>
      <c r="Q41" s="9"/>
      <c r="R41" s="2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3.5" customHeight="1">
      <c r="A42" s="36"/>
      <c r="B42" s="33" t="s">
        <v>60</v>
      </c>
      <c r="C42" s="33" t="s">
        <v>61</v>
      </c>
      <c r="D42" s="28"/>
      <c r="E42" s="35"/>
      <c r="F42" s="17"/>
      <c r="G42" s="44"/>
      <c r="H42" s="35"/>
      <c r="I42" s="17"/>
      <c r="J42" s="9"/>
      <c r="K42" s="9"/>
      <c r="L42" s="35"/>
      <c r="M42" s="17"/>
      <c r="N42" s="35"/>
      <c r="O42" s="17"/>
      <c r="P42" s="35"/>
      <c r="Q42" s="9"/>
      <c r="R42" s="2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customHeight="1">
      <c r="A43" s="9"/>
      <c r="B43" s="9"/>
      <c r="C43" s="33" t="s">
        <v>62</v>
      </c>
      <c r="D43" s="21">
        <v>55</v>
      </c>
      <c r="E43" s="21">
        <f>+E37+E38+E39+E41</f>
        <v>13220</v>
      </c>
      <c r="F43" s="21"/>
      <c r="G43" s="44">
        <f>D43+L43+N43</f>
        <v>4953</v>
      </c>
      <c r="H43" s="34">
        <v>20370</v>
      </c>
      <c r="I43" s="17"/>
      <c r="J43" s="9"/>
      <c r="K43" s="9"/>
      <c r="L43" s="21">
        <v>4220</v>
      </c>
      <c r="M43" s="17"/>
      <c r="N43" s="21">
        <f>+N37+N38+N39+N41</f>
        <v>678</v>
      </c>
      <c r="O43" s="17"/>
      <c r="P43" s="29">
        <v>20370</v>
      </c>
      <c r="Q43" s="9"/>
      <c r="R43" s="2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customHeight="1">
      <c r="A44" s="20">
        <v>3</v>
      </c>
      <c r="B44" s="20" t="s">
        <v>21</v>
      </c>
      <c r="C44" s="9" t="s">
        <v>63</v>
      </c>
      <c r="D44" s="21"/>
      <c r="E44" s="35"/>
      <c r="F44" s="17"/>
      <c r="G44" s="44"/>
      <c r="H44" s="35"/>
      <c r="I44" s="17"/>
      <c r="J44" s="9"/>
      <c r="K44" s="9"/>
      <c r="L44" s="35"/>
      <c r="M44" s="17"/>
      <c r="N44" s="35"/>
      <c r="O44" s="17"/>
      <c r="P44" s="35"/>
      <c r="Q44" s="9"/>
      <c r="R44" s="2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customHeight="1">
      <c r="A45" s="26"/>
      <c r="B45" s="20"/>
      <c r="C45" s="9" t="s">
        <v>64</v>
      </c>
      <c r="D45" s="21"/>
      <c r="E45" s="35"/>
      <c r="F45" s="17"/>
      <c r="G45" s="44"/>
      <c r="H45" s="35"/>
      <c r="I45" s="17"/>
      <c r="J45" s="33" t="s">
        <v>65</v>
      </c>
      <c r="K45" s="33" t="s">
        <v>66</v>
      </c>
      <c r="L45" s="35"/>
      <c r="M45" s="17"/>
      <c r="N45" s="35"/>
      <c r="O45" s="17"/>
      <c r="P45" s="35"/>
      <c r="Q45" s="9"/>
      <c r="R45" s="2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>
      <c r="A46" s="9"/>
      <c r="B46" s="9"/>
      <c r="C46" s="20" t="s">
        <v>67</v>
      </c>
      <c r="D46" s="21"/>
      <c r="E46" s="31"/>
      <c r="F46" s="22"/>
      <c r="G46" s="45"/>
      <c r="H46" s="31"/>
      <c r="I46" s="17"/>
      <c r="J46" s="9">
        <v>700458.418</v>
      </c>
      <c r="K46" s="9">
        <v>700458.418</v>
      </c>
      <c r="L46" s="31"/>
      <c r="M46" s="17">
        <v>700458.418</v>
      </c>
      <c r="N46" s="31"/>
      <c r="O46" s="17">
        <v>700458.418</v>
      </c>
      <c r="P46" s="31"/>
      <c r="Q46" s="9"/>
      <c r="R46" s="2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>
      <c r="A47" s="39"/>
      <c r="B47" s="39"/>
      <c r="C47" s="33" t="s">
        <v>68</v>
      </c>
      <c r="D47" s="41">
        <f>+D43/J46*100</f>
        <v>0.007852000716479362</v>
      </c>
      <c r="E47" s="22">
        <f>+E43/K46*100</f>
        <v>1.8873354449428577</v>
      </c>
      <c r="F47" s="22"/>
      <c r="G47" s="46">
        <f>+G43/J46*100</f>
        <v>0.7071083554313142</v>
      </c>
      <c r="H47" s="31">
        <f>+H43/K46*100</f>
        <v>2.9080955380851745</v>
      </c>
      <c r="I47" s="17"/>
      <c r="J47" s="9"/>
      <c r="K47" s="9"/>
      <c r="L47" s="22">
        <f>+L43/M46*100</f>
        <v>0.6024626004280529</v>
      </c>
      <c r="M47" s="17"/>
      <c r="N47" s="22">
        <f>+N43/O46*100</f>
        <v>0.09679375428678194</v>
      </c>
      <c r="O47" s="17"/>
      <c r="P47" s="31">
        <f>+P43/O46*100</f>
        <v>2.9080955380851745</v>
      </c>
      <c r="Q47" s="9"/>
      <c r="R47" s="2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3.5" customHeight="1">
      <c r="A48" s="9"/>
      <c r="B48" s="9"/>
      <c r="C48" s="33" t="s">
        <v>69</v>
      </c>
      <c r="D48" s="41">
        <f>+D43/J48*100</f>
        <v>0.007138215078158134</v>
      </c>
      <c r="E48" s="22">
        <f>+E43/K48*100</f>
        <v>1.7157673333318277</v>
      </c>
      <c r="F48" s="22"/>
      <c r="G48" s="46">
        <f>+G43/J48*100</f>
        <v>0.6428287142203134</v>
      </c>
      <c r="H48" s="31">
        <f>+H43/K48*100</f>
        <v>2.643735293492385</v>
      </c>
      <c r="I48" s="17"/>
      <c r="J48" s="9">
        <f>700458.418+70042.322</f>
        <v>770500.74</v>
      </c>
      <c r="K48" s="9">
        <f>700458.418+70042.322</f>
        <v>770500.74</v>
      </c>
      <c r="L48" s="22">
        <f>+L43/M48*100</f>
        <v>0.5476957750877696</v>
      </c>
      <c r="M48" s="17">
        <f>700458.418+70042.322</f>
        <v>770500.74</v>
      </c>
      <c r="N48" s="22">
        <f>+N43/O48*100</f>
        <v>0.08799472405438573</v>
      </c>
      <c r="O48" s="17">
        <f>700458.418+70042.322</f>
        <v>770500.74</v>
      </c>
      <c r="P48" s="31">
        <f>+P43/O48*100</f>
        <v>2.643735293492385</v>
      </c>
      <c r="Q48" s="9"/>
      <c r="R48" s="2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3.5" customHeight="1">
      <c r="A49" s="9"/>
      <c r="B49" s="9"/>
      <c r="C49" s="20" t="s">
        <v>70</v>
      </c>
      <c r="D49" s="42"/>
      <c r="E49" s="43"/>
      <c r="F49" s="22"/>
      <c r="G49" s="47"/>
      <c r="H49" s="43"/>
      <c r="I49" s="17"/>
      <c r="J49" s="9"/>
      <c r="K49" s="9"/>
      <c r="L49" s="43"/>
      <c r="M49" s="17"/>
      <c r="N49" s="43"/>
      <c r="O49" s="9"/>
      <c r="P49" s="43"/>
      <c r="Q49" s="9"/>
      <c r="R49" s="2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9:42" ht="15.75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9:42" ht="15.75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9:42" ht="15.75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9:42" ht="15.7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9:42" ht="15.7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9:42" ht="15.7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9:42" ht="15.75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9:42" ht="15.75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9:42" ht="15.7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9:42" ht="15.75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9:42" ht="15.75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9:42" ht="15.75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9:42" ht="15.75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9:42" ht="15.75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9:42" ht="15.7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9:42" ht="15.75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9:42" ht="15.75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9:42" ht="15.75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9:42" ht="15.75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9:42" ht="15.75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9:42" ht="15.75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9:42" ht="15.7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9:42" ht="15.7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9:42" ht="15.7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9:42" ht="15.7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9:42" ht="15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9:42" ht="15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9:42" ht="15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9:42" ht="15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9:42" ht="15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9:42" ht="15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9:42" ht="15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9:42" ht="15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9:42" ht="15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9:42" ht="15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9:42" ht="15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9:42" ht="15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9:42" ht="15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9:42" ht="15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9:42" ht="15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9:42" ht="15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9:42" ht="15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9:42" ht="15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9:42" ht="15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9:42" ht="15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9:42" ht="15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9:42" ht="15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9:42" ht="15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9:42" ht="15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9:42" ht="15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9:42" ht="15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9:42" ht="15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9:42" ht="15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9:42" ht="15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9:42" ht="15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9:42" ht="15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9:42" ht="15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9:42" ht="15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9:42" ht="15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9:42" ht="15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9:42" ht="15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9:42" ht="15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9:42" ht="15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9:42" ht="15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9:42" ht="15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9:42" ht="15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9:42" ht="15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9:42" ht="15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9:42" ht="15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9:42" ht="15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9:42" ht="15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9:42" ht="15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9:42" ht="15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9:42" ht="15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9:42" ht="15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9:42" ht="15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9:42" ht="15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9:42" ht="15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9:42" ht="15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9:42" ht="15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9:42" ht="15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9:42" ht="15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9:42" ht="15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9:42" ht="15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9:42" ht="15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9:42" ht="15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9:42" ht="15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9:42" ht="15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9:42" ht="15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9:42" ht="15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9:42" ht="15.7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9:42" ht="15.7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9:42" ht="15.7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9:42" ht="15.7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9:42" ht="15.7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9:42" ht="15.7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9:42" ht="15.7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9:42" ht="15.7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9:42" ht="15.7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9:42" ht="15.7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9:42" ht="15.7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9:42" ht="15.7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9:42" ht="15.7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9:42" ht="15.7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9:42" ht="15.7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9:42" ht="15.7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9:42" ht="15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9:42" ht="15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9:42" ht="15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9:42" ht="15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9:42" ht="15.7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9:42" ht="15.7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9:42" ht="15.7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9:42" ht="15.7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9:42" ht="15.7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9:42" ht="15.7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9:42" ht="15.7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9:42" ht="15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9:42" ht="15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9:42" ht="15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9:42" ht="15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9:42" ht="15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9:42" ht="15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9:42" ht="15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9:42" ht="15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9:42" ht="15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9:42" ht="15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9:42" ht="15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9:42" ht="15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9:42" ht="15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9:42" ht="15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9:42" ht="15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9:42" ht="15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9:42" ht="15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9:42" ht="15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9:42" ht="15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9:42" ht="15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9:42" ht="15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9:42" ht="15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9:42" ht="15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9:42" ht="15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9:42" ht="15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9:42" ht="15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9:42" ht="15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9:42" ht="15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9:42" ht="15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9:42" ht="15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9:42" ht="15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9:42" ht="15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9:42" ht="15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9:42" ht="15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9:42" ht="15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9:42" ht="15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9:42" ht="15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9:42" ht="15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9:42" ht="15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9:42" ht="15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9:42" ht="15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9:42" ht="15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9:42" ht="15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9:42" ht="15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9:42" ht="15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9:42" ht="15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9:42" ht="15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9:42" ht="15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9:42" ht="15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9:42" ht="15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9:42" ht="15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9:42" ht="15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9:42" ht="15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9:42" ht="15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9:42" ht="15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9:42" ht="15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9:42" ht="15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9:42" ht="15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9:42" ht="15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9:42" ht="15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9:42" ht="15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9:42" ht="15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9:42" ht="15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9:42" ht="15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9:42" ht="15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9:42" ht="15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9:42" ht="15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9:42" ht="15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9:42" ht="15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9:42" ht="15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9:42" ht="15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9:42" ht="15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9:42" ht="15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9:42" ht="15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9:42" ht="15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9:42" ht="15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9:42" ht="15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9:42" ht="15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9:42" ht="15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9:42" ht="15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9:42" ht="15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9:42" ht="15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9:42" ht="15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9:42" ht="15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9:42" ht="15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9:42" ht="15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9:42" ht="15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9:42" ht="15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9:42" ht="15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9:42" ht="15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9:42" ht="15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9:42" ht="15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9:42" ht="15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9:42" ht="15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9:42" ht="15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9:42" ht="15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9:42" ht="15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9:42" ht="15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9:42" ht="15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9:42" ht="15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9:42" ht="15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9:42" ht="15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9:42" ht="15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9:42" ht="15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9:42" ht="15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9:42" ht="15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</sheetData>
  <mergeCells count="1">
    <mergeCell ref="A1:I1"/>
  </mergeCells>
  <printOptions horizontalCentered="1"/>
  <pageMargins left="0.55" right="0" top="0.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7"/>
  <sheetViews>
    <sheetView showGridLines="0" workbookViewId="0" topLeftCell="A1">
      <selection activeCell="A4" sqref="A4"/>
    </sheetView>
  </sheetViews>
  <sheetFormatPr defaultColWidth="8.88671875" defaultRowHeight="15.75"/>
  <cols>
    <col min="1" max="1" width="3.77734375" style="0" customWidth="1"/>
    <col min="2" max="2" width="4.21484375" style="0" customWidth="1"/>
    <col min="3" max="3" width="20.5546875" style="0" customWidth="1"/>
    <col min="5" max="5" width="10.21484375" style="0" customWidth="1"/>
    <col min="6" max="6" width="4.5546875" style="0" customWidth="1"/>
    <col min="7" max="7" width="10.3359375" style="0" customWidth="1"/>
    <col min="8" max="8" width="0.671875" style="0" customWidth="1"/>
  </cols>
  <sheetData>
    <row r="1" spans="1:10" ht="15.7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s="57" customFormat="1" ht="15.75">
      <c r="A2" s="52" t="s">
        <v>71</v>
      </c>
      <c r="B2" s="53"/>
      <c r="C2" s="53"/>
      <c r="D2" s="53"/>
      <c r="E2" s="53"/>
      <c r="F2" s="53"/>
      <c r="G2" s="54"/>
      <c r="H2" s="55"/>
      <c r="I2" s="56"/>
      <c r="J2" s="56"/>
    </row>
    <row r="3" spans="1:10" ht="15.75">
      <c r="A3" s="58"/>
      <c r="B3" s="59"/>
      <c r="C3" s="59"/>
      <c r="D3" s="59"/>
      <c r="E3" s="59"/>
      <c r="F3" s="59"/>
      <c r="G3" s="60"/>
      <c r="H3" s="61"/>
      <c r="I3" s="51"/>
      <c r="J3" s="51"/>
    </row>
    <row r="4" spans="1:10" ht="15.75">
      <c r="A4" s="58"/>
      <c r="B4" s="59"/>
      <c r="C4" s="59"/>
      <c r="D4" s="59"/>
      <c r="E4" s="59"/>
      <c r="F4" s="59"/>
      <c r="G4" s="60"/>
      <c r="H4" s="61"/>
      <c r="I4" s="51"/>
      <c r="J4" s="51"/>
    </row>
    <row r="5" spans="1:10" ht="15.75">
      <c r="A5" s="62" t="s">
        <v>72</v>
      </c>
      <c r="B5" s="63"/>
      <c r="C5" s="51"/>
      <c r="D5" s="51"/>
      <c r="E5" s="51"/>
      <c r="F5" s="51"/>
      <c r="G5" s="51"/>
      <c r="H5" s="64"/>
      <c r="I5" s="51"/>
      <c r="J5" s="51"/>
    </row>
    <row r="6" spans="1:10" ht="15.75">
      <c r="A6" s="51"/>
      <c r="B6" s="51"/>
      <c r="C6" s="51"/>
      <c r="D6" s="51"/>
      <c r="E6" s="65" t="s">
        <v>73</v>
      </c>
      <c r="F6" s="63"/>
      <c r="G6" s="65" t="s">
        <v>74</v>
      </c>
      <c r="H6" s="61"/>
      <c r="I6" s="51"/>
      <c r="J6" s="51"/>
    </row>
    <row r="7" spans="1:10" ht="15.75">
      <c r="A7" s="51"/>
      <c r="B7" s="51"/>
      <c r="C7" s="51"/>
      <c r="D7" s="51"/>
      <c r="E7" s="65" t="s">
        <v>75</v>
      </c>
      <c r="F7" s="63"/>
      <c r="G7" s="65" t="s">
        <v>75</v>
      </c>
      <c r="H7" s="61"/>
      <c r="I7" s="51"/>
      <c r="J7" s="51"/>
    </row>
    <row r="8" spans="1:10" ht="15.75">
      <c r="A8" s="51"/>
      <c r="B8" s="51"/>
      <c r="C8" s="51"/>
      <c r="D8" s="51"/>
      <c r="E8" s="65" t="s">
        <v>76</v>
      </c>
      <c r="F8" s="63"/>
      <c r="G8" s="65" t="s">
        <v>77</v>
      </c>
      <c r="H8" s="61"/>
      <c r="I8" s="51"/>
      <c r="J8" s="51"/>
    </row>
    <row r="9" spans="1:10" ht="15.75">
      <c r="A9" s="51"/>
      <c r="B9" s="51"/>
      <c r="C9" s="51"/>
      <c r="D9" s="51"/>
      <c r="E9" s="65" t="s">
        <v>78</v>
      </c>
      <c r="F9" s="63"/>
      <c r="G9" s="65" t="s">
        <v>79</v>
      </c>
      <c r="H9" s="61"/>
      <c r="I9" s="51"/>
      <c r="J9" s="51"/>
    </row>
    <row r="10" spans="1:10" ht="15.75">
      <c r="A10" s="51"/>
      <c r="B10" s="51"/>
      <c r="C10" s="51"/>
      <c r="D10" s="51"/>
      <c r="E10" s="65" t="s">
        <v>80</v>
      </c>
      <c r="F10" s="63"/>
      <c r="G10" s="65" t="s">
        <v>81</v>
      </c>
      <c r="H10" s="61"/>
      <c r="I10" s="51"/>
      <c r="J10" s="51"/>
    </row>
    <row r="11" spans="1:10" ht="15.75">
      <c r="A11" s="51"/>
      <c r="B11" s="51"/>
      <c r="C11" s="51"/>
      <c r="D11" s="51" t="s">
        <v>56</v>
      </c>
      <c r="E11" s="66" t="s">
        <v>15</v>
      </c>
      <c r="F11" s="63"/>
      <c r="G11" s="66" t="s">
        <v>82</v>
      </c>
      <c r="H11" s="61"/>
      <c r="I11" s="51"/>
      <c r="J11" s="51"/>
    </row>
    <row r="12" spans="1:10" ht="15.75">
      <c r="A12" s="67"/>
      <c r="B12" s="51"/>
      <c r="C12" s="51"/>
      <c r="D12" s="51"/>
      <c r="E12" s="65" t="s">
        <v>17</v>
      </c>
      <c r="F12" s="63"/>
      <c r="G12" s="65" t="s">
        <v>17</v>
      </c>
      <c r="H12" s="61"/>
      <c r="I12" s="51"/>
      <c r="J12" s="51"/>
    </row>
    <row r="13" spans="1:10" ht="8.25" customHeight="1">
      <c r="A13" s="67"/>
      <c r="B13" s="51"/>
      <c r="C13" s="51"/>
      <c r="D13" s="51"/>
      <c r="E13" s="51"/>
      <c r="F13" s="51"/>
      <c r="G13" s="51"/>
      <c r="H13" s="64"/>
      <c r="I13" s="51"/>
      <c r="J13" s="51"/>
    </row>
    <row r="14" spans="1:10" ht="14.25" customHeight="1">
      <c r="A14" s="67">
        <v>1</v>
      </c>
      <c r="B14" s="68" t="s">
        <v>83</v>
      </c>
      <c r="C14" s="51"/>
      <c r="D14" s="51"/>
      <c r="E14" s="69">
        <v>199141</v>
      </c>
      <c r="F14" s="51"/>
      <c r="G14" s="69">
        <v>205735</v>
      </c>
      <c r="H14" s="64"/>
      <c r="I14" s="51"/>
      <c r="J14" s="51"/>
    </row>
    <row r="15" spans="1:10" ht="14.25" customHeight="1">
      <c r="A15" s="67">
        <v>2</v>
      </c>
      <c r="B15" s="68" t="s">
        <v>84</v>
      </c>
      <c r="C15" s="51"/>
      <c r="D15" s="51"/>
      <c r="E15" s="69">
        <v>460988</v>
      </c>
      <c r="F15" s="51"/>
      <c r="G15" s="69">
        <v>459961</v>
      </c>
      <c r="H15" s="64"/>
      <c r="I15" s="51"/>
      <c r="J15" s="51"/>
    </row>
    <row r="16" spans="1:10" ht="14.25" customHeight="1">
      <c r="A16" s="67">
        <v>3</v>
      </c>
      <c r="B16" s="70" t="s">
        <v>85</v>
      </c>
      <c r="C16" s="51"/>
      <c r="D16" s="51"/>
      <c r="E16" s="71">
        <v>122343</v>
      </c>
      <c r="F16" s="51"/>
      <c r="G16" s="71">
        <v>64497</v>
      </c>
      <c r="H16" s="64"/>
      <c r="I16" s="51"/>
      <c r="J16" s="51"/>
    </row>
    <row r="17" spans="1:10" ht="14.25" customHeight="1">
      <c r="A17" s="67">
        <v>4</v>
      </c>
      <c r="B17" s="68" t="s">
        <v>86</v>
      </c>
      <c r="C17" s="51"/>
      <c r="D17" s="51"/>
      <c r="E17" s="69">
        <v>523129</v>
      </c>
      <c r="F17" s="51"/>
      <c r="G17" s="69">
        <v>530903</v>
      </c>
      <c r="H17" s="64"/>
      <c r="I17" s="51"/>
      <c r="J17" s="51"/>
    </row>
    <row r="18" spans="1:10" ht="14.25" customHeight="1">
      <c r="A18" s="67">
        <v>5</v>
      </c>
      <c r="B18" s="70" t="s">
        <v>87</v>
      </c>
      <c r="C18" s="51"/>
      <c r="D18" s="51"/>
      <c r="E18" s="69">
        <v>1128</v>
      </c>
      <c r="F18" s="51"/>
      <c r="G18" s="69">
        <v>1121</v>
      </c>
      <c r="H18" s="64"/>
      <c r="I18" s="51"/>
      <c r="J18" s="51"/>
    </row>
    <row r="19" spans="1:10" ht="14.25" customHeight="1">
      <c r="A19" s="67">
        <v>6</v>
      </c>
      <c r="B19" s="68" t="s">
        <v>88</v>
      </c>
      <c r="C19" s="51"/>
      <c r="D19" s="51"/>
      <c r="E19" s="51"/>
      <c r="F19" s="51"/>
      <c r="G19" s="51"/>
      <c r="H19" s="64"/>
      <c r="I19" s="51"/>
      <c r="J19" s="51"/>
    </row>
    <row r="20" spans="1:10" ht="14.25" customHeight="1">
      <c r="A20" s="67"/>
      <c r="B20" s="72"/>
      <c r="C20" s="73" t="s">
        <v>89</v>
      </c>
      <c r="D20" s="51"/>
      <c r="E20" s="74">
        <v>1422</v>
      </c>
      <c r="F20" s="71"/>
      <c r="G20" s="74">
        <v>2495</v>
      </c>
      <c r="H20" s="64"/>
      <c r="I20" s="51"/>
      <c r="J20" s="51"/>
    </row>
    <row r="21" spans="1:10" ht="14.25" customHeight="1">
      <c r="A21" s="67"/>
      <c r="B21" s="72"/>
      <c r="C21" s="75" t="s">
        <v>90</v>
      </c>
      <c r="D21" s="51"/>
      <c r="E21" s="76">
        <v>13588</v>
      </c>
      <c r="F21" s="71"/>
      <c r="G21" s="76">
        <v>17236</v>
      </c>
      <c r="H21" s="64"/>
      <c r="I21" s="51"/>
      <c r="J21" s="51"/>
    </row>
    <row r="22" spans="1:10" ht="14.25" customHeight="1">
      <c r="A22" s="67"/>
      <c r="B22" s="72"/>
      <c r="C22" s="77" t="s">
        <v>91</v>
      </c>
      <c r="D22" s="51"/>
      <c r="E22" s="78">
        <v>193033</v>
      </c>
      <c r="F22" s="71"/>
      <c r="G22" s="78">
        <v>199320</v>
      </c>
      <c r="H22" s="64"/>
      <c r="I22" s="51"/>
      <c r="J22" s="51"/>
    </row>
    <row r="23" spans="1:10" ht="14.25" customHeight="1">
      <c r="A23" s="67"/>
      <c r="B23" s="72"/>
      <c r="C23" s="79" t="s">
        <v>92</v>
      </c>
      <c r="D23" s="51"/>
      <c r="E23" s="78">
        <v>68749</v>
      </c>
      <c r="F23" s="71"/>
      <c r="G23" s="78">
        <v>71100</v>
      </c>
      <c r="H23" s="64"/>
      <c r="I23" s="51"/>
      <c r="J23" s="51"/>
    </row>
    <row r="24" spans="1:10" ht="14.25" customHeight="1">
      <c r="A24" s="67"/>
      <c r="B24" s="72"/>
      <c r="C24" s="77" t="s">
        <v>93</v>
      </c>
      <c r="D24" s="51"/>
      <c r="E24" s="78">
        <v>64343</v>
      </c>
      <c r="F24" s="71"/>
      <c r="G24" s="78">
        <v>71357</v>
      </c>
      <c r="H24" s="64"/>
      <c r="I24" s="51"/>
      <c r="J24" s="51"/>
    </row>
    <row r="25" spans="1:9" ht="14.25" customHeight="1">
      <c r="A25" s="67"/>
      <c r="B25" s="72"/>
      <c r="C25" s="80" t="s">
        <v>94</v>
      </c>
      <c r="D25" s="51"/>
      <c r="E25" s="78">
        <v>46464</v>
      </c>
      <c r="F25" s="71"/>
      <c r="G25" s="78">
        <v>793</v>
      </c>
      <c r="H25" s="64"/>
      <c r="I25" s="51"/>
    </row>
    <row r="26" spans="1:10" ht="14.25" customHeight="1">
      <c r="A26" s="67"/>
      <c r="B26" s="72"/>
      <c r="C26" s="75" t="s">
        <v>95</v>
      </c>
      <c r="D26" s="51"/>
      <c r="E26" s="76">
        <v>4095</v>
      </c>
      <c r="F26" s="71"/>
      <c r="G26" s="76">
        <v>78476</v>
      </c>
      <c r="H26" s="64"/>
      <c r="I26" s="51"/>
      <c r="J26" s="51"/>
    </row>
    <row r="27" spans="1:10" ht="14.25" customHeight="1">
      <c r="A27" s="67"/>
      <c r="B27" s="72"/>
      <c r="C27" s="77" t="s">
        <v>96</v>
      </c>
      <c r="D27" s="51"/>
      <c r="E27" s="81">
        <v>4620</v>
      </c>
      <c r="F27" s="71"/>
      <c r="G27" s="81">
        <v>3225</v>
      </c>
      <c r="H27" s="64"/>
      <c r="I27" s="51"/>
      <c r="J27" s="51"/>
    </row>
    <row r="28" spans="1:10" ht="14.25" customHeight="1">
      <c r="A28" s="67"/>
      <c r="B28" s="72"/>
      <c r="C28" s="82"/>
      <c r="D28" s="51"/>
      <c r="E28" s="71">
        <f>SUM(E20:E27)</f>
        <v>396314</v>
      </c>
      <c r="F28" s="71"/>
      <c r="G28" s="71">
        <f>SUM(G20:G27)</f>
        <v>444002</v>
      </c>
      <c r="H28" s="64"/>
      <c r="I28" s="51"/>
      <c r="J28" s="51"/>
    </row>
    <row r="29" spans="1:10" ht="14.25" customHeight="1">
      <c r="A29" s="67">
        <v>7</v>
      </c>
      <c r="B29" s="68" t="s">
        <v>97</v>
      </c>
      <c r="C29" s="51"/>
      <c r="D29" s="51"/>
      <c r="E29" s="51"/>
      <c r="F29" s="51"/>
      <c r="G29" s="51"/>
      <c r="H29" s="64"/>
      <c r="I29" s="51"/>
      <c r="J29" s="51"/>
    </row>
    <row r="30" spans="1:10" ht="14.25" customHeight="1">
      <c r="A30" s="67"/>
      <c r="B30" s="51"/>
      <c r="C30" s="79" t="s">
        <v>98</v>
      </c>
      <c r="D30" s="51"/>
      <c r="E30" s="74">
        <v>95969</v>
      </c>
      <c r="F30" s="59"/>
      <c r="G30" s="74">
        <v>120661</v>
      </c>
      <c r="H30" s="64"/>
      <c r="I30" s="51"/>
      <c r="J30" s="51"/>
    </row>
    <row r="31" spans="1:10" ht="14.25" customHeight="1">
      <c r="A31" s="67"/>
      <c r="B31" s="51"/>
      <c r="C31" s="79" t="s">
        <v>94</v>
      </c>
      <c r="D31" s="51"/>
      <c r="E31" s="78">
        <v>4198</v>
      </c>
      <c r="F31" s="59"/>
      <c r="G31" s="78">
        <v>2775</v>
      </c>
      <c r="H31" s="64"/>
      <c r="I31" s="51"/>
      <c r="J31" s="51"/>
    </row>
    <row r="32" spans="1:10" ht="14.25" customHeight="1">
      <c r="A32" s="67"/>
      <c r="B32" s="51"/>
      <c r="C32" s="77" t="s">
        <v>99</v>
      </c>
      <c r="D32" s="51"/>
      <c r="E32" s="78">
        <v>80006</v>
      </c>
      <c r="F32" s="59"/>
      <c r="G32" s="78">
        <v>53602</v>
      </c>
      <c r="H32" s="64"/>
      <c r="I32" s="51"/>
      <c r="J32" s="51"/>
    </row>
    <row r="33" spans="1:10" ht="14.25" customHeight="1">
      <c r="A33" s="67"/>
      <c r="B33" s="51"/>
      <c r="C33" s="75" t="s">
        <v>100</v>
      </c>
      <c r="D33" s="51"/>
      <c r="E33" s="78">
        <v>122438</v>
      </c>
      <c r="F33" s="59"/>
      <c r="G33" s="78">
        <v>124137</v>
      </c>
      <c r="H33" s="64"/>
      <c r="I33" s="51"/>
      <c r="J33" s="51"/>
    </row>
    <row r="34" spans="1:10" ht="14.25" customHeight="1">
      <c r="A34" s="67"/>
      <c r="B34" s="51"/>
      <c r="C34" s="75" t="s">
        <v>101</v>
      </c>
      <c r="D34" s="51"/>
      <c r="E34" s="81">
        <v>9755</v>
      </c>
      <c r="F34" s="59"/>
      <c r="G34" s="81">
        <v>12760</v>
      </c>
      <c r="H34" s="64"/>
      <c r="I34" s="51"/>
      <c r="J34" s="51"/>
    </row>
    <row r="35" spans="1:10" ht="14.25" customHeight="1">
      <c r="A35" s="67"/>
      <c r="B35" s="51"/>
      <c r="C35" s="83"/>
      <c r="D35" s="51"/>
      <c r="E35" s="71">
        <f>SUM(E30:E34)</f>
        <v>312366</v>
      </c>
      <c r="F35" s="51"/>
      <c r="G35" s="71">
        <f>SUM(G30:G34)</f>
        <v>313935</v>
      </c>
      <c r="H35" s="64"/>
      <c r="I35" s="51"/>
      <c r="J35" s="51"/>
    </row>
    <row r="36" spans="1:10" ht="14.25" customHeight="1">
      <c r="A36" s="67">
        <v>8</v>
      </c>
      <c r="B36" s="68" t="s">
        <v>102</v>
      </c>
      <c r="C36" s="51"/>
      <c r="D36" s="51"/>
      <c r="E36" s="71">
        <f>+E28-E35</f>
        <v>83948</v>
      </c>
      <c r="F36" s="51"/>
      <c r="G36" s="71">
        <f>+G28-G35</f>
        <v>130067</v>
      </c>
      <c r="H36" s="64"/>
      <c r="I36" s="51"/>
      <c r="J36" s="51"/>
    </row>
    <row r="37" spans="1:10" ht="14.25" customHeight="1">
      <c r="A37" s="67">
        <v>9</v>
      </c>
      <c r="B37" s="68" t="s">
        <v>103</v>
      </c>
      <c r="C37" s="51"/>
      <c r="D37" s="51"/>
      <c r="E37" s="51"/>
      <c r="F37" s="51"/>
      <c r="G37" s="51"/>
      <c r="H37" s="64"/>
      <c r="I37" s="51"/>
      <c r="J37" s="51"/>
    </row>
    <row r="38" spans="1:10" ht="14.25" customHeight="1">
      <c r="A38" s="67"/>
      <c r="B38" s="68" t="s">
        <v>104</v>
      </c>
      <c r="C38" s="51"/>
      <c r="D38" s="51"/>
      <c r="E38" s="84">
        <v>350229</v>
      </c>
      <c r="F38" s="51"/>
      <c r="G38" s="84">
        <v>350229</v>
      </c>
      <c r="H38" s="64"/>
      <c r="I38" s="51"/>
      <c r="J38" s="51"/>
    </row>
    <row r="39" spans="1:10" ht="14.25" customHeight="1">
      <c r="A39" s="67"/>
      <c r="B39" s="68" t="s">
        <v>105</v>
      </c>
      <c r="C39" s="51"/>
      <c r="D39" s="51"/>
      <c r="E39" s="76"/>
      <c r="F39" s="51"/>
      <c r="G39" s="76"/>
      <c r="H39" s="64"/>
      <c r="I39" s="51"/>
      <c r="J39" s="51"/>
    </row>
    <row r="40" spans="1:10" ht="14.25" customHeight="1">
      <c r="A40" s="67"/>
      <c r="B40" s="51"/>
      <c r="C40" s="75" t="s">
        <v>106</v>
      </c>
      <c r="D40" s="51"/>
      <c r="E40" s="76">
        <v>35089</v>
      </c>
      <c r="F40" s="51"/>
      <c r="G40" s="76">
        <v>35089</v>
      </c>
      <c r="H40" s="64"/>
      <c r="I40" s="51"/>
      <c r="J40" s="51"/>
    </row>
    <row r="41" spans="1:10" ht="14.25" customHeight="1">
      <c r="A41" s="67"/>
      <c r="B41" s="51"/>
      <c r="C41" s="75" t="s">
        <v>107</v>
      </c>
      <c r="D41" s="51"/>
      <c r="E41" s="76">
        <v>8619</v>
      </c>
      <c r="F41" s="51"/>
      <c r="G41" s="76">
        <v>1221</v>
      </c>
      <c r="H41" s="64"/>
      <c r="I41" s="51"/>
      <c r="J41" s="51"/>
    </row>
    <row r="42" spans="1:10" ht="14.25" customHeight="1">
      <c r="A42" s="67"/>
      <c r="B42" s="51"/>
      <c r="C42" s="75" t="s">
        <v>108</v>
      </c>
      <c r="D42" s="51"/>
      <c r="E42" s="81">
        <v>295812</v>
      </c>
      <c r="F42" s="51"/>
      <c r="G42" s="85">
        <v>290877</v>
      </c>
      <c r="H42" s="64"/>
      <c r="I42" s="51"/>
      <c r="J42" s="51"/>
    </row>
    <row r="43" spans="1:10" ht="14.25" customHeight="1">
      <c r="A43" s="67"/>
      <c r="B43" s="51"/>
      <c r="C43" s="82"/>
      <c r="D43" s="51"/>
      <c r="E43" s="71">
        <f>SUM(E38:E42)</f>
        <v>689749</v>
      </c>
      <c r="F43" s="51"/>
      <c r="G43" s="71">
        <f>SUM(G38:G42)</f>
        <v>677416</v>
      </c>
      <c r="H43" s="64"/>
      <c r="I43" s="51"/>
      <c r="J43" s="51"/>
    </row>
    <row r="44" spans="1:10" ht="14.25" customHeight="1">
      <c r="A44" s="67">
        <v>10</v>
      </c>
      <c r="B44" s="68" t="s">
        <v>109</v>
      </c>
      <c r="C44" s="51"/>
      <c r="D44" s="51"/>
      <c r="E44" s="69">
        <v>53968</v>
      </c>
      <c r="F44" s="51"/>
      <c r="G44" s="69">
        <v>51241</v>
      </c>
      <c r="H44" s="64"/>
      <c r="I44" s="51"/>
      <c r="J44" s="51"/>
    </row>
    <row r="45" spans="1:10" ht="14.25" customHeight="1">
      <c r="A45" s="67">
        <v>11</v>
      </c>
      <c r="B45" s="68" t="s">
        <v>110</v>
      </c>
      <c r="C45" s="51"/>
      <c r="D45" s="51"/>
      <c r="E45" s="69">
        <v>639420</v>
      </c>
      <c r="F45" s="51"/>
      <c r="G45" s="69">
        <v>654488</v>
      </c>
      <c r="H45" s="64"/>
      <c r="I45" s="51"/>
      <c r="J45" s="51"/>
    </row>
    <row r="46" spans="1:10" ht="14.25" customHeight="1">
      <c r="A46" s="67">
        <v>12</v>
      </c>
      <c r="B46" s="68" t="s">
        <v>111</v>
      </c>
      <c r="C46" s="51"/>
      <c r="D46" s="51"/>
      <c r="E46" s="71">
        <v>7540</v>
      </c>
      <c r="F46" s="51"/>
      <c r="G46" s="71">
        <v>9139</v>
      </c>
      <c r="H46" s="64"/>
      <c r="I46" s="51"/>
      <c r="J46" s="51"/>
    </row>
    <row r="47" spans="1:10" ht="14.25" customHeight="1">
      <c r="A47" s="67">
        <v>13</v>
      </c>
      <c r="B47" s="70" t="s">
        <v>112</v>
      </c>
      <c r="C47" s="51"/>
      <c r="D47" s="51"/>
      <c r="E47" s="71">
        <f>+E43/700458.418*100</f>
        <v>98.47108440347134</v>
      </c>
      <c r="F47" s="51"/>
      <c r="G47" s="71">
        <f>+G43/700458.418*100</f>
        <v>96.71038031553788</v>
      </c>
      <c r="H47" s="64"/>
      <c r="I47" s="51"/>
      <c r="J47" s="51"/>
    </row>
    <row r="48" spans="1:10" ht="15.75">
      <c r="A48" s="51"/>
      <c r="B48" s="51"/>
      <c r="C48" s="51"/>
      <c r="D48" s="51"/>
      <c r="E48" s="71"/>
      <c r="F48" s="51"/>
      <c r="G48" s="51"/>
      <c r="H48" s="51"/>
      <c r="I48" s="51"/>
      <c r="J48" s="51"/>
    </row>
    <row r="49" spans="1:36" ht="15.75">
      <c r="A49" s="51"/>
      <c r="B49" s="51"/>
      <c r="C49" s="51"/>
      <c r="D49" s="51"/>
      <c r="E49" s="71"/>
      <c r="F49" s="51"/>
      <c r="G49" s="51"/>
      <c r="H49" s="51"/>
      <c r="I49" s="51"/>
      <c r="J49" s="51"/>
      <c r="AJ49" t="e">
        <f>#REF!</f>
        <v>#REF!</v>
      </c>
    </row>
    <row r="50" spans="1:10" ht="15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.75">
      <c r="A51" s="51"/>
      <c r="B51" s="51"/>
      <c r="C51" s="51"/>
      <c r="D51" s="51"/>
      <c r="E51" s="71"/>
      <c r="F51" s="51"/>
      <c r="G51" s="71"/>
      <c r="H51" s="51"/>
      <c r="I51" s="51"/>
      <c r="J51" s="51"/>
    </row>
    <row r="52" spans="1:10" ht="15.75">
      <c r="A52" s="51"/>
      <c r="B52" s="51"/>
      <c r="C52" s="51"/>
      <c r="D52" s="51"/>
      <c r="E52" s="71"/>
      <c r="F52" s="51"/>
      <c r="G52" s="71"/>
      <c r="H52" s="51"/>
      <c r="I52" s="51"/>
      <c r="J52" s="51"/>
    </row>
    <row r="53" spans="1:10" ht="15.75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5.75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.7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.75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5.7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5.75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5.75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5.7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5.75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.7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.7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5.75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5.7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5.7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5.75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5.7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5.7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5.7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5.7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5.7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5.7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5.7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5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5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5.7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5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5.7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5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5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5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5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5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5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5.7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5.7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5.7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5.7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5.7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5.7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5.7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5.7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5.7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5.7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5.7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5.75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5.75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5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5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5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5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5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5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5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5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5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5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5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5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ht="15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15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ht="15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5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5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5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5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5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5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5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5.75">
      <c r="A122" s="51"/>
      <c r="B122" s="51"/>
      <c r="C122" s="51">
        <v>7527</v>
      </c>
      <c r="D122" s="51"/>
      <c r="E122" s="51"/>
      <c r="F122" s="51"/>
      <c r="G122" s="51"/>
      <c r="H122" s="51"/>
      <c r="I122" s="51"/>
      <c r="J122" s="51"/>
    </row>
    <row r="123" spans="1:10" ht="15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5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5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5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5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5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5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5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5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5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5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5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5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5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5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5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5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5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5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5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5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5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5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5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5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5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5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5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5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5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5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5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5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5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5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5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5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5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5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5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5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5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5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5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5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5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5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5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5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5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5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5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5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5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5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5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5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5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5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5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5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5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5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5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5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5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5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5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5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5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5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5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5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5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5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5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5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5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5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5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5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5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5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ht="15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ht="15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ht="15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ht="15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 ht="15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ht="15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15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 ht="15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0" ht="15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</row>
    <row r="216" spans="1:10" ht="15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1:10" ht="15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1:10" ht="15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1:10" ht="15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</row>
    <row r="220" spans="1:10" ht="15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</row>
    <row r="221" spans="1:10" ht="15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</row>
    <row r="222" spans="1:10" ht="15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1:10" ht="15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 ht="15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 ht="15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</row>
    <row r="226" spans="1:10" ht="15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ht="15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1:10" ht="15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1:10" ht="15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 ht="15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 ht="15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5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ht="15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</row>
    <row r="234" spans="1:10" ht="15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</row>
    <row r="235" spans="1:10" ht="15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 ht="15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5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0" ht="15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</row>
    <row r="239" spans="1:10" ht="15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1:10" ht="15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5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ht="15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15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1:10" ht="15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 ht="15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 ht="15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</row>
    <row r="247" spans="1:10" ht="15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</row>
    <row r="248" spans="1:10" ht="15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 ht="15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1:10" ht="15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1:10" ht="15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</row>
    <row r="252" spans="1:10" ht="15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</row>
    <row r="253" spans="1:10" ht="15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1:10" ht="15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1:10" ht="15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5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ht="15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15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1:10" ht="15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</row>
    <row r="261" spans="1:10" ht="15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</row>
    <row r="262" spans="1:10" ht="15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 ht="15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ht="15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 ht="15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1:10" ht="15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1:10" ht="15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1:10" ht="15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1:10" ht="15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1:10" ht="15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5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15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5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5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ht="15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15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</row>
    <row r="277" spans="1:10" ht="15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</row>
    <row r="278" spans="1:10" ht="15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</row>
    <row r="279" spans="1:10" ht="15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</row>
    <row r="280" spans="1:10" ht="15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</row>
    <row r="281" spans="1:10" ht="15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</row>
    <row r="282" spans="1:10" ht="15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</row>
    <row r="283" spans="1:10" ht="15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</row>
    <row r="284" spans="1:10" ht="15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</row>
    <row r="285" spans="1:10" ht="15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</row>
    <row r="286" spans="1:10" ht="15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</row>
    <row r="287" spans="1:10" ht="15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</row>
    <row r="288" spans="1:10" ht="15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</row>
    <row r="289" spans="1:10" ht="15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</row>
    <row r="290" spans="1:10" ht="15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</row>
    <row r="291" spans="1:10" ht="15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</row>
    <row r="292" spans="1:10" ht="15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</row>
    <row r="293" spans="1:10" ht="15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</row>
    <row r="294" spans="1:10" ht="15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</row>
    <row r="295" spans="1:10" ht="15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</row>
    <row r="296" spans="1:10" ht="15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</row>
    <row r="297" spans="1:10" ht="15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</row>
    <row r="298" spans="1:10" ht="15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</row>
    <row r="299" spans="1:10" ht="15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</row>
    <row r="300" spans="1:10" ht="15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</row>
    <row r="301" spans="1:10" ht="15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</row>
    <row r="302" spans="1:10" ht="15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</row>
    <row r="303" spans="1:10" ht="15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</row>
    <row r="304" spans="1:10" ht="15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ht="15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</row>
    <row r="306" spans="1:10" ht="15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</row>
    <row r="307" spans="1:10" ht="15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</row>
    <row r="308" spans="1:10" ht="15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5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5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5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</row>
    <row r="312" spans="1:10" ht="15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</row>
    <row r="313" spans="1:10" ht="15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</row>
    <row r="314" spans="1:10" ht="15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</row>
    <row r="315" spans="1:10" ht="15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</row>
    <row r="316" spans="1:10" ht="15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</row>
    <row r="317" spans="1:10" ht="15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</row>
    <row r="318" spans="1:10" ht="15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</row>
    <row r="319" spans="1:10" ht="15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</row>
    <row r="320" spans="1:10" ht="15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1:10" ht="15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</row>
    <row r="322" spans="1:10" ht="15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1:10" ht="15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ht="15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ht="15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</row>
    <row r="326" spans="1:10" ht="15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</row>
    <row r="327" spans="1:10" ht="15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</row>
    <row r="328" spans="1:10" ht="15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</row>
    <row r="329" spans="1:10" ht="15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</row>
    <row r="330" spans="1:10" ht="15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</row>
    <row r="331" spans="1:10" ht="15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</row>
    <row r="332" spans="1:10" ht="15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</row>
    <row r="333" spans="1:10" ht="15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</row>
    <row r="334" spans="1:10" ht="15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</row>
    <row r="335" spans="1:10" ht="15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</row>
    <row r="336" spans="1:10" ht="15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</row>
    <row r="337" spans="1:10" ht="15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1:10" ht="15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5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</row>
    <row r="340" spans="1:10" ht="15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</row>
    <row r="341" spans="1:10" ht="15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</row>
    <row r="342" spans="1:10" ht="15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</row>
    <row r="343" spans="1:10" ht="15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</row>
    <row r="344" spans="1:10" ht="15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</row>
    <row r="345" spans="1:10" ht="15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</row>
    <row r="346" spans="1:10" ht="15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</row>
    <row r="347" spans="1:10" ht="15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</row>
    <row r="348" spans="1:10" ht="15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</row>
    <row r="349" spans="1:10" ht="15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</row>
    <row r="350" spans="1:10" ht="15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</row>
    <row r="351" spans="1:10" ht="15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</row>
    <row r="352" spans="1:10" ht="15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</row>
    <row r="353" spans="1:10" ht="15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</row>
    <row r="354" spans="1:10" ht="15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</row>
    <row r="355" spans="1:10" ht="15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</row>
    <row r="356" spans="1:10" ht="15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</row>
    <row r="357" spans="1:10" ht="15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</row>
    <row r="358" spans="1:10" ht="15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</row>
    <row r="359" spans="1:10" ht="15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</row>
    <row r="360" spans="1:10" ht="15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</row>
    <row r="361" spans="1:10" ht="15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</row>
    <row r="362" spans="1:10" ht="15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</row>
    <row r="363" spans="1:10" ht="15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</row>
    <row r="364" spans="1:10" ht="15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</row>
    <row r="365" spans="1:10" ht="15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</row>
    <row r="366" spans="1:10" ht="15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</row>
    <row r="367" spans="1:10" ht="15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</row>
  </sheetData>
  <printOptions horizontalCentered="1"/>
  <pageMargins left="0.55" right="0" top="0.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HLPM</dc:creator>
  <cp:keywords/>
  <dc:description/>
  <cp:lastModifiedBy>HLSS</cp:lastModifiedBy>
  <cp:lastPrinted>2001-04-24T02:25:25Z</cp:lastPrinted>
  <dcterms:created xsi:type="dcterms:W3CDTF">1997-04-29T08:00:37Z</dcterms:created>
  <dcterms:modified xsi:type="dcterms:W3CDTF">2000-11-21T09:29:21Z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